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750" windowWidth="19440" windowHeight="10035"/>
  </bookViews>
  <sheets>
    <sheet name="PART-TIME" sheetId="15" r:id="rId1"/>
    <sheet name="Instructions" sheetId="14" r:id="rId2"/>
  </sheets>
  <externalReferences>
    <externalReference r:id="rId3"/>
  </externalReferences>
  <definedNames>
    <definedName name="Leave">'[1]Sick-Vacation Form'!$P$15:$P$18</definedName>
    <definedName name="_xlnm.Print_Area" localSheetId="0">'PART-TIME'!$A$1:$X$64</definedName>
  </definedNames>
  <calcPr calcId="145621"/>
</workbook>
</file>

<file path=xl/calcChain.xml><?xml version="1.0" encoding="utf-8"?>
<calcChain xmlns="http://schemas.openxmlformats.org/spreadsheetml/2006/main">
  <c r="O43" i="15" l="1"/>
  <c r="N43" i="15"/>
  <c r="M43" i="15"/>
  <c r="L43" i="15"/>
  <c r="K41" i="15"/>
  <c r="Q41" i="15" s="1"/>
  <c r="K39" i="15"/>
  <c r="Q39" i="15" s="1"/>
  <c r="Q37" i="15"/>
  <c r="K37" i="15"/>
  <c r="K35" i="15"/>
  <c r="Q35" i="15" s="1"/>
  <c r="AA33" i="15"/>
  <c r="K33" i="15"/>
  <c r="Q33" i="15" s="1"/>
  <c r="AA32" i="15"/>
  <c r="AA31" i="15"/>
  <c r="Q31" i="15"/>
  <c r="K31" i="15"/>
  <c r="AA30" i="15"/>
  <c r="AA29" i="15"/>
  <c r="K29" i="15"/>
  <c r="Q29" i="15" s="1"/>
  <c r="AA28" i="15"/>
  <c r="AA27" i="15"/>
  <c r="O27" i="15"/>
  <c r="O45" i="15" s="1"/>
  <c r="N27" i="15"/>
  <c r="N45" i="15" s="1"/>
  <c r="M27" i="15"/>
  <c r="M45" i="15" s="1"/>
  <c r="L27" i="15"/>
  <c r="L45" i="15" s="1"/>
  <c r="AA26" i="15"/>
  <c r="AA25" i="15"/>
  <c r="Q25" i="15"/>
  <c r="K25" i="15"/>
  <c r="AA24" i="15"/>
  <c r="AA23" i="15"/>
  <c r="K23" i="15"/>
  <c r="Q23" i="15" s="1"/>
  <c r="AA22" i="15"/>
  <c r="AA21" i="15"/>
  <c r="Q21" i="15"/>
  <c r="K21" i="15"/>
  <c r="AA20" i="15"/>
  <c r="AA19" i="15"/>
  <c r="K19" i="15"/>
  <c r="Q19" i="15" s="1"/>
  <c r="AA18" i="15"/>
  <c r="AA17" i="15"/>
  <c r="Q17" i="15"/>
  <c r="K17" i="15"/>
  <c r="AA16" i="15"/>
  <c r="AA15" i="15"/>
  <c r="K15" i="15"/>
  <c r="Q15" i="15" s="1"/>
  <c r="AA14" i="15"/>
  <c r="AA13" i="15"/>
  <c r="Q13" i="15"/>
  <c r="K13" i="15"/>
  <c r="K27" i="15" s="1"/>
  <c r="A13" i="15"/>
  <c r="A15" i="15" s="1"/>
  <c r="A17" i="15" s="1"/>
  <c r="A19" i="15" s="1"/>
  <c r="A21" i="15" s="1"/>
  <c r="A23" i="15" s="1"/>
  <c r="A25" i="15" s="1"/>
  <c r="A29" i="15" s="1"/>
  <c r="A31" i="15" s="1"/>
  <c r="A33" i="15" s="1"/>
  <c r="A35" i="15" s="1"/>
  <c r="A37" i="15" s="1"/>
  <c r="A39" i="15" s="1"/>
  <c r="A41" i="15" s="1"/>
  <c r="AA12" i="15"/>
  <c r="AA11" i="15"/>
  <c r="AA10" i="15"/>
  <c r="P6" i="15"/>
  <c r="Q27" i="15" l="1"/>
  <c r="Q45" i="15" s="1"/>
  <c r="U39" i="15" s="1"/>
  <c r="K43" i="15"/>
  <c r="Q43" i="15" s="1"/>
  <c r="K45" i="15" l="1"/>
</calcChain>
</file>

<file path=xl/sharedStrings.xml><?xml version="1.0" encoding="utf-8"?>
<sst xmlns="http://schemas.openxmlformats.org/spreadsheetml/2006/main" count="131" uniqueCount="93">
  <si>
    <t>Clear out all old data from last pay period.</t>
  </si>
  <si>
    <t>Change beginning pay period date to reflect the current pay period</t>
  </si>
  <si>
    <t xml:space="preserve">purposes. The neater they look, it makes everyone's job easier. If you have any questions please call me </t>
  </si>
  <si>
    <t>361-621-1550 ext. 8183 or email me @ coleen.borrego@co.bee.tx.us</t>
  </si>
  <si>
    <r>
      <t>DO NOT USE WHITE OUT</t>
    </r>
    <r>
      <rPr>
        <sz val="10"/>
        <color indexed="8"/>
        <rFont val="Calibri"/>
        <family val="2"/>
      </rPr>
      <t xml:space="preserve"> on your timesheet. If you need to make changes draw one line through any</t>
    </r>
  </si>
  <si>
    <t>INSTRUCTIONS ON HOW TO FILL OUT TIMESHEET</t>
  </si>
  <si>
    <t xml:space="preserve">Type in your time in the  "IN" and "OUT" Boxes. Note: use Military time and a colon (:) when entering time </t>
  </si>
  <si>
    <t xml:space="preserve">You must have a Leave request filled out for all Leave you are using on your timesheet. Sign your </t>
  </si>
  <si>
    <t xml:space="preserve">request(s) then have your Supervisor sign it and turn in with your timesheet. When typing in Leave taken, </t>
  </si>
  <si>
    <r>
      <t>be sure you are using the</t>
    </r>
    <r>
      <rPr>
        <b/>
        <sz val="10"/>
        <color indexed="8"/>
        <rFont val="Calibri"/>
        <family val="2"/>
      </rPr>
      <t xml:space="preserve"> correct column that corresponds with your Leave request(s)</t>
    </r>
    <r>
      <rPr>
        <sz val="10"/>
        <color indexed="8"/>
        <rFont val="Calibri"/>
        <family val="2"/>
      </rPr>
      <t>. See the tab</t>
    </r>
  </si>
  <si>
    <t>at the bottom of your timesheet. It is a blank Leave request available for you to use.</t>
  </si>
  <si>
    <r>
      <t>REMEMBER</t>
    </r>
    <r>
      <rPr>
        <b/>
        <sz val="10"/>
        <color indexed="8"/>
        <rFont val="Calibri"/>
        <family val="2"/>
      </rPr>
      <t xml:space="preserve"> that Vacation Leave can only be used in whole hour increments.</t>
    </r>
  </si>
  <si>
    <t>Be sure you look at the Holiday Schedule and enter them on your timesheet in the "Other Leave" column.</t>
  </si>
  <si>
    <t>After you have printed out your timesheet please take a few minutes to review it.</t>
  </si>
  <si>
    <t xml:space="preserve">Please keep in mind that your timesheet is a legal document used for Auditing and Records Retention </t>
  </si>
  <si>
    <t xml:space="preserve">Remember you can always turn in a copy of a timesheet and replace it later with the Original, if an </t>
  </si>
  <si>
    <t xml:space="preserve">employee is out on Leave at the time the timesheets are due. I can adjust Leave time at any time, if </t>
  </si>
  <si>
    <t>needed, but a timesheet must be turned in in order for an employee to be compensated.</t>
  </si>
  <si>
    <t>EX: 15:00 = 3:00 PM (see Time legend).</t>
  </si>
  <si>
    <t>Your total hours worked each day cannot exceed your regular scheduled hours. EX: if you work an 8-hour</t>
  </si>
  <si>
    <t xml:space="preserve">schedule and use Leave, the total hours worked plus Leave used cannot equal more than 8 hours. </t>
  </si>
  <si>
    <t>Your total hours for the week must always total at least 40 hours. If you work over 40 hours in a work</t>
  </si>
  <si>
    <t>week you earn Comp Time. If you earn Comp Time in the first work week of the pay period, you can use the</t>
  </si>
  <si>
    <t>Just because your total for the 2 weeks equals 80 hours, each week is considered separate.</t>
  </si>
  <si>
    <t>If you are out sick 3 or more days, a Doctor's excuse must be attached with your Sick Leave request.</t>
  </si>
  <si>
    <t xml:space="preserve">hours you earned on the second week but not vice-versa. And, you must fill out a Leave form. </t>
  </si>
  <si>
    <r>
      <t xml:space="preserve">and all changes, then initial changes. </t>
    </r>
    <r>
      <rPr>
        <b/>
        <sz val="10"/>
        <color indexed="8"/>
        <rFont val="Calibri"/>
        <family val="2"/>
      </rPr>
      <t>Employee must initial any and all changes.</t>
    </r>
  </si>
  <si>
    <r>
      <t xml:space="preserve">letter, see bottom of timesheet for the codes </t>
    </r>
    <r>
      <rPr>
        <b/>
        <sz val="10"/>
        <color theme="1"/>
        <rFont val="Calibri"/>
        <family val="2"/>
        <scheme val="minor"/>
      </rPr>
      <t>Example</t>
    </r>
    <r>
      <rPr>
        <sz val="10"/>
        <color theme="1"/>
        <rFont val="Calibri"/>
        <family val="2"/>
        <scheme val="minor"/>
      </rPr>
      <t xml:space="preserve">: </t>
    </r>
    <r>
      <rPr>
        <b/>
        <sz val="10"/>
        <color theme="1"/>
        <rFont val="Calibri"/>
        <family val="2"/>
        <scheme val="minor"/>
      </rPr>
      <t>H</t>
    </r>
    <r>
      <rPr>
        <sz val="10"/>
        <color theme="1"/>
        <rFont val="Calibri"/>
        <family val="2"/>
        <scheme val="minor"/>
      </rPr>
      <t xml:space="preserve"> for Holiday, </t>
    </r>
    <r>
      <rPr>
        <b/>
        <sz val="10"/>
        <color theme="1"/>
        <rFont val="Calibri"/>
        <family val="2"/>
        <scheme val="minor"/>
      </rPr>
      <t>J</t>
    </r>
    <r>
      <rPr>
        <sz val="10"/>
        <color theme="1"/>
        <rFont val="Calibri"/>
        <family val="2"/>
        <scheme val="minor"/>
      </rPr>
      <t xml:space="preserve"> for Jury Duty or </t>
    </r>
    <r>
      <rPr>
        <b/>
        <sz val="10"/>
        <color theme="1"/>
        <rFont val="Calibri"/>
        <family val="2"/>
        <scheme val="minor"/>
      </rPr>
      <t>F</t>
    </r>
    <r>
      <rPr>
        <sz val="10"/>
        <color theme="1"/>
        <rFont val="Calibri"/>
        <family val="2"/>
        <scheme val="minor"/>
      </rPr>
      <t xml:space="preserve"> for Funeral.</t>
    </r>
  </si>
  <si>
    <r>
      <t xml:space="preserve">Under Other Leave column in the </t>
    </r>
    <r>
      <rPr>
        <b/>
        <sz val="10"/>
        <color indexed="8"/>
        <rFont val="Calibri"/>
        <family val="2"/>
      </rPr>
      <t>HRS</t>
    </r>
    <r>
      <rPr>
        <sz val="10"/>
        <color indexed="8"/>
        <rFont val="Calibri"/>
        <family val="2"/>
      </rPr>
      <t xml:space="preserve"> column </t>
    </r>
    <r>
      <rPr>
        <b/>
        <sz val="10"/>
        <color indexed="8"/>
        <rFont val="Calibri"/>
        <family val="2"/>
      </rPr>
      <t>TYPE</t>
    </r>
    <r>
      <rPr>
        <sz val="10"/>
        <color indexed="8"/>
        <rFont val="Calibri"/>
        <family val="2"/>
      </rPr>
      <t xml:space="preserve"> in the hours then under the </t>
    </r>
    <r>
      <rPr>
        <b/>
        <sz val="10"/>
        <color indexed="8"/>
        <rFont val="Calibri"/>
        <family val="2"/>
      </rPr>
      <t>CODE</t>
    </r>
    <r>
      <rPr>
        <sz val="10"/>
        <color indexed="8"/>
        <rFont val="Calibri"/>
        <family val="2"/>
      </rPr>
      <t xml:space="preserve"> column type in the </t>
    </r>
  </si>
  <si>
    <t>BEE COUNTY, TEXAS</t>
  </si>
  <si>
    <t>TIME AND ATTENDANCE RECORD</t>
  </si>
  <si>
    <t>Empl. ID#</t>
  </si>
  <si>
    <t>Department #:</t>
  </si>
  <si>
    <t>Status:</t>
  </si>
  <si>
    <t>CIRCLE THE ONE(S) THAT APPLY</t>
  </si>
  <si>
    <t>Employee Name</t>
  </si>
  <si>
    <t>Department Name :</t>
  </si>
  <si>
    <t>Full-Time</t>
  </si>
  <si>
    <t>Part-Time</t>
  </si>
  <si>
    <t>ONLY USE IN</t>
  </si>
  <si>
    <t>Temp- FT</t>
  </si>
  <si>
    <t>Temp- PT</t>
  </si>
  <si>
    <t>PAY PERIOD:</t>
  </si>
  <si>
    <t>BEGIN:</t>
  </si>
  <si>
    <t>THROUGH</t>
  </si>
  <si>
    <t>WHOLE HRS</t>
  </si>
  <si>
    <t>END:</t>
  </si>
  <si>
    <t>Exempt</t>
  </si>
  <si>
    <t>Non-Exempt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</si>
  <si>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</si>
  <si>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BALANCE</t>
  </si>
  <si>
    <t>Time Legend</t>
  </si>
  <si>
    <t xml:space="preserve">**NOTE**: TIME MUST BE INPUT USING 24HR TIME. (FOR EXAMPLES, SEE THE TIME LEGEND)  </t>
  </si>
  <si>
    <t xml:space="preserve">             FOR HR USE ONLY:</t>
  </si>
  <si>
    <t>DAY</t>
  </si>
  <si>
    <t>ACTUAL HOURS WORKED</t>
  </si>
  <si>
    <t>LEAVE HOURS TAKEN</t>
  </si>
  <si>
    <t>OTHER</t>
  </si>
  <si>
    <t>TOTAL HOURS</t>
  </si>
  <si>
    <t>COMMENTS</t>
  </si>
  <si>
    <t>=</t>
  </si>
  <si>
    <t>IN</t>
  </si>
  <si>
    <t>OUT</t>
  </si>
  <si>
    <t>HOURS WORKED</t>
  </si>
  <si>
    <t>SICK</t>
  </si>
  <si>
    <t>VAC</t>
  </si>
  <si>
    <t>COMP USED</t>
  </si>
  <si>
    <t>LEAVE</t>
  </si>
  <si>
    <t>HRS</t>
  </si>
  <si>
    <t>CODE</t>
  </si>
  <si>
    <t>Sun</t>
  </si>
  <si>
    <t>Mon</t>
  </si>
  <si>
    <t>Tue</t>
  </si>
  <si>
    <t>Wed</t>
  </si>
  <si>
    <t>Thurs</t>
  </si>
  <si>
    <t>Fri</t>
  </si>
  <si>
    <t>Sat</t>
  </si>
  <si>
    <r>
      <rPr>
        <b/>
        <sz val="12"/>
        <color indexed="10"/>
        <rFont val="Arial"/>
        <family val="2"/>
      </rPr>
      <t>*TOTAL 1ST WEEK</t>
    </r>
  </si>
  <si>
    <t>Thurs.</t>
  </si>
  <si>
    <t>PT HOURS WORKED</t>
  </si>
  <si>
    <r>
      <rPr>
        <b/>
        <sz val="12"/>
        <color indexed="10"/>
        <rFont val="Arial"/>
        <family val="2"/>
      </rPr>
      <t>*TOTAL 2ND WEEK</t>
    </r>
  </si>
  <si>
    <t>GRAND TOTALS</t>
  </si>
  <si>
    <t xml:space="preserve">*OTHER LEAVE:    H-Holiday  A-Administrative Leave   LWOP-Leave Without Pay   J-Jury Duty/C-Citizenship  F-Funeral/E-Emergency   WC- Injury on the job   B-Birthday   FMLA-Family Medical Leave Act   </t>
  </si>
  <si>
    <t>**PLEASE DO NOT WHITE-OUT THE INFORMATION ON THIS TIME SHEET, ALL CORRECTIONS MUST BE INITIALED**</t>
  </si>
  <si>
    <t>UNDER PENALTY OF PURJURY, I CERTIFY THAT THE ACTUAL PHYSICAL HOURS WORKED ABOVE WERE PERFORMED BY ME FOR THE SOLE BENEFIT OF BEE COUNTY, AND NO OTHER PRIVATE OR PUBLIC ENTITY</t>
  </si>
  <si>
    <t># Instructions for completion of form:  When entering time arriving and time leaving, use actual time: Example (8:05 am is recorded as 8:05)</t>
  </si>
  <si>
    <t># When hours are computing, the time is rounded to the nearest Quarter hour: Example  ( An 8:07 arrival time is computed as 8:00) (An 8:08 arrival time is computed as 8:15)</t>
  </si>
  <si>
    <t xml:space="preserve"># This time sheet must be signed by the employee and the Department Head, and turned into the HR's Office by 10:00 am on Monday after the end of the time period.  </t>
  </si>
  <si>
    <t># Three or more consecutive days of sick leave requires a Doctor's Note attached to time sheet when received by the HR's Office</t>
  </si>
  <si>
    <t>I VERIFY I HAVE READ THE ABOVE TIME RECORD, AND TO MY KNOWLEDGE IT IS TRUE AND CORRECT.</t>
  </si>
  <si>
    <t>EMPLOYEE SIGNATURE</t>
  </si>
  <si>
    <t>DATE</t>
  </si>
  <si>
    <t>SUPERVISOR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</si>
</sst>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h:mm;@"/>
  </numFmts>
  <fonts count="5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indexed="10"/>
      <name val="Calibri"/>
      <family val="2"/>
    </font>
    <font>
      <sz val="12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6"/>
      <color indexed="10"/>
      <name val="Calibri"/>
      <family val="2"/>
    </font>
    <font>
      <sz val="16"/>
      <color indexed="8"/>
      <name val="Calibri"/>
      <family val="2"/>
    </font>
    <font>
      <sz val="20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i/>
      <sz val="9"/>
      <name val="Arial"/>
      <family val="2"/>
    </font>
    <font>
      <b/>
      <sz val="9"/>
      <name val="Arial Black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u/>
      <sz val="14"/>
      <name val="Arial Rounded MT Bold"/>
      <family val="2"/>
    </font>
    <font>
      <b/>
      <u/>
      <sz val="11"/>
      <name val="Arial Rounded MT Bold"/>
      <family val="2"/>
    </font>
    <font>
      <b/>
      <sz val="14"/>
      <name val="Arial Rounded MT Bold"/>
      <family val="2"/>
    </font>
    <font>
      <b/>
      <sz val="11"/>
      <name val="Arial Rounded MT Bold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6"/>
      <name val="Arial Rounded MT Bold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indexed="10"/>
      <name val="Arial"/>
      <family val="2"/>
    </font>
    <font>
      <sz val="11"/>
      <color indexed="10"/>
      <name val="Calibri"/>
      <family val="2"/>
    </font>
    <font>
      <b/>
      <sz val="6"/>
      <name val="Arial"/>
      <family val="2"/>
    </font>
    <font>
      <b/>
      <sz val="14"/>
      <color indexed="10"/>
      <name val="Arial"/>
      <family val="2"/>
    </font>
    <font>
      <sz val="14"/>
      <color indexed="10"/>
      <name val="Calibri"/>
      <family val="2"/>
    </font>
    <font>
      <b/>
      <sz val="14"/>
      <color indexed="10"/>
      <name val="Calibri"/>
      <family val="2"/>
    </font>
    <font>
      <b/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258">
    <xf numFmtId="0" fontId="0" fillId="0" borderId="0" xfId="0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2" fillId="0" borderId="0" xfId="0" applyFont="1"/>
    <xf numFmtId="0" fontId="1" fillId="0" borderId="0" xfId="0" applyFont="1"/>
    <xf numFmtId="0" fontId="8" fillId="2" borderId="0" xfId="0" applyFont="1" applyFill="1" applyProtection="1"/>
    <xf numFmtId="0" fontId="0" fillId="2" borderId="0" xfId="0" applyFill="1" applyProtection="1"/>
    <xf numFmtId="0" fontId="9" fillId="2" borderId="0" xfId="0" applyFont="1" applyFill="1" applyAlignment="1" applyProtection="1">
      <alignment horizontal="center"/>
    </xf>
    <xf numFmtId="0" fontId="0" fillId="0" borderId="0" xfId="0" applyProtection="1"/>
    <xf numFmtId="164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center"/>
    </xf>
    <xf numFmtId="165" fontId="0" fillId="0" borderId="0" xfId="0" applyNumberFormat="1" applyAlignment="1" applyProtection="1">
      <alignment horizontal="left"/>
    </xf>
    <xf numFmtId="0" fontId="11" fillId="2" borderId="0" xfId="0" applyFont="1" applyFill="1" applyProtection="1"/>
    <xf numFmtId="0" fontId="0" fillId="2" borderId="0" xfId="0" applyFill="1" applyBorder="1" applyProtection="1"/>
    <xf numFmtId="0" fontId="11" fillId="2" borderId="0" xfId="0" applyFont="1" applyFill="1" applyAlignment="1" applyProtection="1">
      <alignment horizontal="right"/>
    </xf>
    <xf numFmtId="0" fontId="0" fillId="0" borderId="0" xfId="0" applyBorder="1" applyProtection="1"/>
    <xf numFmtId="0" fontId="15" fillId="3" borderId="0" xfId="0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center"/>
    </xf>
    <xf numFmtId="14" fontId="11" fillId="2" borderId="0" xfId="0" applyNumberFormat="1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alignment vertical="center"/>
    </xf>
    <xf numFmtId="0" fontId="18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8" fillId="2" borderId="0" xfId="0" applyFont="1" applyFill="1" applyBorder="1" applyProtection="1"/>
    <xf numFmtId="0" fontId="17" fillId="2" borderId="0" xfId="0" applyFont="1" applyFill="1" applyBorder="1" applyAlignment="1" applyProtection="1"/>
    <xf numFmtId="0" fontId="21" fillId="2" borderId="0" xfId="0" applyFont="1" applyFill="1" applyBorder="1" applyAlignment="1" applyProtection="1"/>
    <xf numFmtId="0" fontId="22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/>
    <xf numFmtId="0" fontId="20" fillId="0" borderId="0" xfId="0" applyFont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left"/>
    </xf>
    <xf numFmtId="0" fontId="24" fillId="2" borderId="0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left"/>
    </xf>
    <xf numFmtId="0" fontId="23" fillId="2" borderId="17" xfId="0" applyFont="1" applyFill="1" applyBorder="1" applyAlignment="1" applyProtection="1">
      <alignment horizontal="center"/>
    </xf>
    <xf numFmtId="0" fontId="13" fillId="2" borderId="32" xfId="0" applyFont="1" applyFill="1" applyBorder="1" applyAlignment="1" applyProtection="1">
      <alignment horizontal="center" vertical="center" wrapText="1"/>
    </xf>
    <xf numFmtId="0" fontId="13" fillId="2" borderId="33" xfId="0" applyFont="1" applyFill="1" applyBorder="1" applyAlignment="1" applyProtection="1">
      <alignment horizontal="center" vertical="center" wrapText="1"/>
    </xf>
    <xf numFmtId="49" fontId="14" fillId="5" borderId="29" xfId="0" applyNumberFormat="1" applyFont="1" applyFill="1" applyBorder="1" applyAlignment="1" applyProtection="1">
      <alignment horizontal="justify" vertical="top" readingOrder="1"/>
      <protection locked="0"/>
    </xf>
    <xf numFmtId="49" fontId="14" fillId="5" borderId="0" xfId="0" applyNumberFormat="1" applyFont="1" applyFill="1" applyAlignment="1" applyProtection="1">
      <alignment horizontal="justify" vertical="top" readingOrder="1"/>
      <protection locked="0"/>
    </xf>
    <xf numFmtId="49" fontId="14" fillId="5" borderId="0" xfId="0" applyNumberFormat="1" applyFont="1" applyFill="1" applyBorder="1" applyAlignment="1" applyProtection="1">
      <alignment horizontal="justify" vertical="top" readingOrder="1"/>
      <protection locked="0"/>
    </xf>
    <xf numFmtId="49" fontId="14" fillId="5" borderId="30" xfId="0" applyNumberFormat="1" applyFont="1" applyFill="1" applyBorder="1" applyAlignment="1" applyProtection="1">
      <alignment horizontal="justify" vertical="top" readingOrder="1"/>
      <protection locked="0"/>
    </xf>
    <xf numFmtId="0" fontId="37" fillId="0" borderId="0" xfId="0" applyFont="1" applyProtection="1"/>
    <xf numFmtId="2" fontId="0" fillId="0" borderId="0" xfId="0" applyNumberFormat="1" applyAlignment="1" applyProtection="1">
      <alignment horizontal="right"/>
    </xf>
    <xf numFmtId="49" fontId="0" fillId="0" borderId="0" xfId="0" applyNumberFormat="1" applyAlignment="1" applyProtection="1">
      <alignment horizontal="left"/>
    </xf>
    <xf numFmtId="2" fontId="42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0" fillId="0" borderId="30" xfId="0" applyFill="1" applyBorder="1" applyAlignment="1" applyProtection="1">
      <alignment horizontal="center"/>
    </xf>
    <xf numFmtId="2" fontId="42" fillId="2" borderId="0" xfId="0" applyNumberFormat="1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right"/>
    </xf>
    <xf numFmtId="0" fontId="4" fillId="0" borderId="30" xfId="0" applyFont="1" applyFill="1" applyBorder="1" applyProtection="1"/>
    <xf numFmtId="0" fontId="41" fillId="0" borderId="0" xfId="0" applyFont="1" applyProtection="1"/>
    <xf numFmtId="0" fontId="11" fillId="2" borderId="0" xfId="0" applyFont="1" applyFill="1" applyBorder="1" applyAlignment="1" applyProtection="1">
      <alignment horizontal="center"/>
    </xf>
    <xf numFmtId="2" fontId="43" fillId="0" borderId="0" xfId="0" applyNumberFormat="1" applyFont="1" applyFill="1" applyBorder="1" applyAlignment="1" applyProtection="1">
      <alignment horizontal="right"/>
    </xf>
    <xf numFmtId="0" fontId="0" fillId="0" borderId="30" xfId="0" applyFont="1" applyFill="1" applyBorder="1" applyAlignment="1" applyProtection="1">
      <alignment horizontal="center"/>
    </xf>
    <xf numFmtId="0" fontId="9" fillId="2" borderId="42" xfId="0" applyFont="1" applyFill="1" applyBorder="1" applyAlignment="1" applyProtection="1">
      <alignment horizontal="center" vertical="center"/>
    </xf>
    <xf numFmtId="0" fontId="9" fillId="2" borderId="34" xfId="0" applyFont="1" applyFill="1" applyBorder="1" applyAlignment="1" applyProtection="1">
      <alignment horizontal="center" vertical="center"/>
    </xf>
    <xf numFmtId="0" fontId="9" fillId="3" borderId="35" xfId="0" applyFont="1" applyFill="1" applyBorder="1" applyAlignment="1" applyProtection="1">
      <alignment horizontal="center" vertical="center"/>
    </xf>
    <xf numFmtId="0" fontId="9" fillId="2" borderId="35" xfId="0" applyFont="1" applyFill="1" applyBorder="1" applyAlignment="1" applyProtection="1">
      <alignment horizontal="center" vertical="center"/>
    </xf>
    <xf numFmtId="0" fontId="9" fillId="2" borderId="32" xfId="0" applyFont="1" applyFill="1" applyBorder="1" applyAlignment="1" applyProtection="1">
      <alignment horizontal="center" vertical="center"/>
    </xf>
    <xf numFmtId="0" fontId="0" fillId="2" borderId="32" xfId="0" applyFill="1" applyBorder="1" applyAlignment="1" applyProtection="1">
      <alignment horizontal="center"/>
    </xf>
    <xf numFmtId="2" fontId="0" fillId="0" borderId="0" xfId="0" applyNumberFormat="1" applyFill="1" applyAlignment="1" applyProtection="1">
      <alignment horizontal="right"/>
    </xf>
    <xf numFmtId="0" fontId="10" fillId="2" borderId="0" xfId="0" applyFont="1" applyFill="1" applyAlignment="1" applyProtection="1">
      <alignment horizontal="center"/>
    </xf>
    <xf numFmtId="0" fontId="8" fillId="2" borderId="0" xfId="0" applyFont="1" applyFill="1" applyAlignment="1"/>
    <xf numFmtId="49" fontId="4" fillId="0" borderId="0" xfId="0" applyNumberFormat="1" applyFont="1" applyFill="1" applyAlignment="1" applyProtection="1">
      <alignment horizontal="center"/>
    </xf>
    <xf numFmtId="0" fontId="46" fillId="2" borderId="0" xfId="0" applyFont="1" applyFill="1" applyAlignment="1">
      <alignment horizontal="left"/>
    </xf>
    <xf numFmtId="0" fontId="47" fillId="2" borderId="0" xfId="0" applyFont="1" applyFill="1" applyAlignment="1" applyProtection="1">
      <alignment horizontal="left"/>
    </xf>
    <xf numFmtId="0" fontId="48" fillId="3" borderId="0" xfId="0" applyFont="1" applyFill="1" applyAlignment="1" applyProtection="1">
      <alignment horizontal="left"/>
    </xf>
    <xf numFmtId="0" fontId="49" fillId="3" borderId="0" xfId="0" applyFont="1" applyFill="1" applyAlignment="1">
      <alignment horizontal="left"/>
    </xf>
    <xf numFmtId="0" fontId="50" fillId="3" borderId="0" xfId="0" applyFont="1" applyFill="1" applyAlignment="1">
      <alignment horizontal="left"/>
    </xf>
    <xf numFmtId="0" fontId="51" fillId="3" borderId="0" xfId="0" applyFont="1" applyFill="1" applyAlignment="1">
      <alignment horizontal="left"/>
    </xf>
    <xf numFmtId="0" fontId="47" fillId="3" borderId="0" xfId="0" applyFont="1" applyFill="1" applyAlignment="1" applyProtection="1">
      <alignment horizontal="left"/>
    </xf>
    <xf numFmtId="49" fontId="0" fillId="0" borderId="0" xfId="0" applyNumberFormat="1" applyAlignment="1" applyProtection="1">
      <alignment horizontal="center"/>
    </xf>
    <xf numFmtId="0" fontId="8" fillId="0" borderId="0" xfId="0" applyFont="1" applyProtection="1"/>
    <xf numFmtId="0" fontId="16" fillId="3" borderId="0" xfId="0" applyFont="1" applyFill="1" applyProtection="1"/>
    <xf numFmtId="0" fontId="0" fillId="3" borderId="0" xfId="0" applyFill="1" applyProtection="1"/>
    <xf numFmtId="0" fontId="48" fillId="3" borderId="0" xfId="0" applyFont="1" applyFill="1" applyAlignment="1" applyProtection="1"/>
    <xf numFmtId="0" fontId="49" fillId="3" borderId="0" xfId="0" applyFont="1" applyFill="1" applyAlignment="1"/>
    <xf numFmtId="0" fontId="16" fillId="0" borderId="0" xfId="0" applyFont="1" applyProtection="1"/>
    <xf numFmtId="0" fontId="16" fillId="2" borderId="0" xfId="0" applyFont="1" applyFill="1" applyAlignment="1" applyProtection="1">
      <alignment horizontal="center"/>
    </xf>
    <xf numFmtId="0" fontId="16" fillId="2" borderId="0" xfId="0" applyFont="1" applyFill="1" applyProtection="1"/>
    <xf numFmtId="0" fontId="16" fillId="2" borderId="1" xfId="0" applyFont="1" applyFill="1" applyBorder="1" applyAlignment="1" applyProtection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Protection="1"/>
    <xf numFmtId="0" fontId="14" fillId="2" borderId="0" xfId="0" applyFont="1" applyFill="1" applyProtection="1"/>
    <xf numFmtId="0" fontId="14" fillId="2" borderId="25" xfId="0" applyFont="1" applyFill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right"/>
    </xf>
    <xf numFmtId="0" fontId="14" fillId="4" borderId="10" xfId="0" applyFont="1" applyFill="1" applyBorder="1" applyAlignment="1" applyProtection="1">
      <alignment horizontal="center"/>
      <protection locked="0"/>
    </xf>
    <xf numFmtId="0" fontId="14" fillId="4" borderId="11" xfId="0" applyFont="1" applyFill="1" applyBorder="1" applyAlignment="1" applyProtection="1">
      <alignment horizontal="center"/>
      <protection locked="0"/>
    </xf>
    <xf numFmtId="0" fontId="14" fillId="4" borderId="12" xfId="0" applyFont="1" applyFill="1" applyBorder="1" applyAlignment="1" applyProtection="1">
      <alignment horizontal="center"/>
      <protection locked="0"/>
    </xf>
    <xf numFmtId="0" fontId="14" fillId="4" borderId="13" xfId="0" applyFont="1" applyFill="1" applyBorder="1" applyAlignment="1" applyProtection="1">
      <alignment horizontal="center"/>
      <protection locked="0"/>
    </xf>
    <xf numFmtId="0" fontId="11" fillId="4" borderId="0" xfId="0" applyFont="1" applyFill="1" applyAlignment="1" applyProtection="1">
      <alignment horizontal="left"/>
    </xf>
    <xf numFmtId="14" fontId="27" fillId="2" borderId="1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14" fontId="27" fillId="2" borderId="1" xfId="0" applyNumberFormat="1" applyFont="1" applyFill="1" applyBorder="1" applyAlignment="1" applyProtection="1">
      <alignment horizontal="center"/>
    </xf>
    <xf numFmtId="0" fontId="16" fillId="4" borderId="10" xfId="0" applyFont="1" applyFill="1" applyBorder="1" applyAlignment="1" applyProtection="1">
      <alignment horizontal="center" vertical="top"/>
    </xf>
    <xf numFmtId="0" fontId="16" fillId="4" borderId="11" xfId="0" applyFont="1" applyFill="1" applyBorder="1" applyAlignment="1" applyProtection="1">
      <alignment horizontal="center" vertical="top"/>
    </xf>
    <xf numFmtId="0" fontId="16" fillId="4" borderId="14" xfId="0" applyFont="1" applyFill="1" applyBorder="1" applyAlignment="1" applyProtection="1">
      <alignment horizontal="center"/>
    </xf>
    <xf numFmtId="0" fontId="16" fillId="4" borderId="4" xfId="0" applyFont="1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left"/>
    </xf>
    <xf numFmtId="0" fontId="27" fillId="2" borderId="1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0" fontId="27" fillId="4" borderId="5" xfId="0" applyFont="1" applyFill="1" applyBorder="1" applyAlignment="1" applyProtection="1">
      <alignment horizontal="center"/>
      <protection locked="0"/>
    </xf>
    <xf numFmtId="0" fontId="14" fillId="4" borderId="6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  <xf numFmtId="0" fontId="14" fillId="4" borderId="8" xfId="0" applyFont="1" applyFill="1" applyBorder="1" applyAlignment="1" applyProtection="1">
      <alignment horizontal="center"/>
      <protection locked="0"/>
    </xf>
    <xf numFmtId="0" fontId="14" fillId="4" borderId="9" xfId="0" applyFont="1" applyFill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 vertical="center"/>
    </xf>
    <xf numFmtId="0" fontId="23" fillId="2" borderId="6" xfId="0" applyFont="1" applyFill="1" applyBorder="1" applyAlignment="1" applyProtection="1">
      <alignment horizontal="center"/>
    </xf>
    <xf numFmtId="0" fontId="23" fillId="2" borderId="10" xfId="0" applyFont="1" applyFill="1" applyBorder="1" applyAlignment="1" applyProtection="1">
      <alignment horizontal="center"/>
    </xf>
    <xf numFmtId="0" fontId="23" fillId="2" borderId="15" xfId="0" applyFont="1" applyFill="1" applyBorder="1" applyAlignment="1" applyProtection="1">
      <alignment horizontal="center"/>
    </xf>
    <xf numFmtId="0" fontId="23" fillId="2" borderId="16" xfId="0" applyFont="1" applyFill="1" applyBorder="1" applyAlignment="1" applyProtection="1">
      <alignment horizontal="center"/>
    </xf>
    <xf numFmtId="0" fontId="11" fillId="2" borderId="18" xfId="0" applyFont="1" applyFill="1" applyBorder="1" applyAlignment="1" applyProtection="1">
      <alignment horizontal="center" vertical="center"/>
    </xf>
    <xf numFmtId="0" fontId="11" fillId="2" borderId="27" xfId="0" applyFont="1" applyFill="1" applyBorder="1" applyAlignment="1" applyProtection="1">
      <alignment horizontal="center" vertical="center"/>
    </xf>
    <xf numFmtId="0" fontId="25" fillId="2" borderId="19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2" borderId="20" xfId="0" applyFont="1" applyFill="1" applyBorder="1" applyAlignment="1" applyProtection="1">
      <alignment horizontal="center" vertical="center"/>
    </xf>
    <xf numFmtId="0" fontId="13" fillId="2" borderId="21" xfId="0" applyFont="1" applyFill="1" applyBorder="1" applyAlignment="1" applyProtection="1">
      <alignment horizontal="center"/>
    </xf>
    <xf numFmtId="0" fontId="13" fillId="2" borderId="22" xfId="0" applyFont="1" applyFill="1" applyBorder="1" applyAlignment="1" applyProtection="1">
      <alignment horizontal="center"/>
    </xf>
    <xf numFmtId="0" fontId="13" fillId="2" borderId="19" xfId="0" applyFont="1" applyFill="1" applyBorder="1" applyAlignment="1" applyProtection="1">
      <alignment horizontal="center"/>
    </xf>
    <xf numFmtId="0" fontId="13" fillId="2" borderId="23" xfId="0" applyFont="1" applyFill="1" applyBorder="1" applyAlignment="1" applyProtection="1">
      <alignment horizontal="center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27" xfId="0" applyFont="1" applyFill="1" applyBorder="1" applyAlignment="1" applyProtection="1">
      <alignment horizontal="center" vertical="center" wrapText="1"/>
    </xf>
    <xf numFmtId="0" fontId="13" fillId="2" borderId="24" xfId="0" applyFont="1" applyFill="1" applyBorder="1" applyAlignment="1" applyProtection="1">
      <alignment horizontal="center" vertical="center"/>
    </xf>
    <xf numFmtId="0" fontId="13" fillId="2" borderId="25" xfId="0" applyFont="1" applyFill="1" applyBorder="1" applyAlignment="1" applyProtection="1">
      <alignment horizontal="center" vertical="center"/>
    </xf>
    <xf numFmtId="0" fontId="13" fillId="2" borderId="26" xfId="0" applyFont="1" applyFill="1" applyBorder="1" applyAlignment="1" applyProtection="1">
      <alignment horizontal="center" vertical="center"/>
    </xf>
    <xf numFmtId="0" fontId="13" fillId="2" borderId="29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30" xfId="0" applyFont="1" applyFill="1" applyBorder="1" applyAlignment="1" applyProtection="1">
      <alignment horizontal="center" vertical="center"/>
    </xf>
    <xf numFmtId="0" fontId="13" fillId="2" borderId="32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34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 wrapText="1"/>
    </xf>
    <xf numFmtId="0" fontId="13" fillId="2" borderId="23" xfId="0" applyFont="1" applyFill="1" applyBorder="1" applyAlignment="1" applyProtection="1">
      <alignment horizontal="center" vertical="center" wrapText="1"/>
    </xf>
    <xf numFmtId="16" fontId="27" fillId="2" borderId="30" xfId="0" applyNumberFormat="1" applyFont="1" applyFill="1" applyBorder="1" applyAlignment="1" applyProtection="1">
      <alignment vertical="center"/>
    </xf>
    <xf numFmtId="0" fontId="27" fillId="2" borderId="30" xfId="0" applyFont="1" applyFill="1" applyBorder="1" applyAlignment="1" applyProtection="1">
      <alignment vertical="center"/>
    </xf>
    <xf numFmtId="164" fontId="14" fillId="2" borderId="18" xfId="0" applyNumberFormat="1" applyFont="1" applyFill="1" applyBorder="1" applyAlignment="1" applyProtection="1">
      <alignment horizontal="center" vertical="center"/>
      <protection locked="0"/>
    </xf>
    <xf numFmtId="164" fontId="14" fillId="2" borderId="35" xfId="0" applyNumberFormat="1" applyFont="1" applyFill="1" applyBorder="1" applyAlignment="1" applyProtection="1">
      <alignment horizontal="center" vertical="center"/>
      <protection locked="0"/>
    </xf>
    <xf numFmtId="0" fontId="13" fillId="2" borderId="18" xfId="0" applyFont="1" applyFill="1" applyBorder="1" applyAlignment="1" applyProtection="1">
      <alignment horizontal="center" vertical="center"/>
    </xf>
    <xf numFmtId="0" fontId="13" fillId="2" borderId="27" xfId="0" applyFont="1" applyFill="1" applyBorder="1" applyAlignment="1" applyProtection="1">
      <alignment horizontal="center" vertical="center"/>
    </xf>
    <xf numFmtId="0" fontId="13" fillId="2" borderId="28" xfId="0" applyFont="1" applyFill="1" applyBorder="1" applyAlignment="1" applyProtection="1">
      <alignment horizontal="center" vertical="center" wrapText="1"/>
    </xf>
    <xf numFmtId="0" fontId="13" fillId="2" borderId="31" xfId="0" applyFont="1" applyFill="1" applyBorder="1" applyAlignment="1" applyProtection="1">
      <alignment horizontal="center" vertical="center" wrapText="1"/>
    </xf>
    <xf numFmtId="0" fontId="26" fillId="3" borderId="18" xfId="0" applyFont="1" applyFill="1" applyBorder="1" applyAlignment="1" applyProtection="1">
      <alignment horizontal="center" vertical="center"/>
    </xf>
    <xf numFmtId="0" fontId="26" fillId="3" borderId="27" xfId="0" applyFont="1" applyFill="1" applyBorder="1" applyAlignment="1" applyProtection="1">
      <alignment horizontal="center" vertical="center"/>
    </xf>
    <xf numFmtId="0" fontId="14" fillId="2" borderId="24" xfId="0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27" fillId="2" borderId="18" xfId="0" applyFont="1" applyFill="1" applyBorder="1" applyAlignment="1" applyProtection="1">
      <alignment horizontal="center" vertical="center"/>
    </xf>
    <xf numFmtId="0" fontId="27" fillId="2" borderId="35" xfId="0" applyFont="1" applyFill="1" applyBorder="1" applyAlignment="1" applyProtection="1">
      <alignment horizontal="center" vertical="center"/>
    </xf>
    <xf numFmtId="49" fontId="28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8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8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8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8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8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8" xfId="0" applyFont="1" applyFill="1" applyBorder="1" applyAlignment="1" applyProtection="1">
      <alignment horizontal="center" vertical="center"/>
    </xf>
    <xf numFmtId="0" fontId="27" fillId="2" borderId="31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 horizontal="center" vertical="center"/>
      <protection locked="0"/>
    </xf>
    <xf numFmtId="0" fontId="14" fillId="3" borderId="35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2" fontId="12" fillId="2" borderId="18" xfId="0" applyNumberFormat="1" applyFont="1" applyFill="1" applyBorder="1" applyAlignment="1" applyProtection="1">
      <alignment horizontal="center" vertical="center"/>
      <protection locked="0"/>
    </xf>
    <xf numFmtId="2" fontId="12" fillId="2" borderId="35" xfId="0" applyNumberFormat="1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14" fillId="2" borderId="37" xfId="0" applyFont="1" applyFill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 horizontal="center"/>
      <protection locked="0"/>
    </xf>
    <xf numFmtId="0" fontId="14" fillId="3" borderId="39" xfId="0" applyFont="1" applyFill="1" applyBorder="1" applyAlignment="1" applyProtection="1">
      <alignment horizontal="center"/>
      <protection locked="0"/>
    </xf>
    <xf numFmtId="0" fontId="14" fillId="2" borderId="18" xfId="0" applyFont="1" applyFill="1" applyBorder="1" applyAlignment="1" applyProtection="1">
      <alignment horizontal="center"/>
      <protection locked="0"/>
    </xf>
    <xf numFmtId="0" fontId="14" fillId="2" borderId="39" xfId="0" applyFont="1" applyFill="1" applyBorder="1" applyAlignment="1" applyProtection="1">
      <alignment horizontal="center"/>
      <protection locked="0"/>
    </xf>
    <xf numFmtId="2" fontId="12" fillId="2" borderId="39" xfId="0" applyNumberFormat="1" applyFont="1" applyFill="1" applyBorder="1" applyAlignment="1" applyProtection="1">
      <alignment horizontal="center" vertical="center"/>
      <protection locked="0"/>
    </xf>
    <xf numFmtId="0" fontId="27" fillId="2" borderId="39" xfId="0" applyFont="1" applyFill="1" applyBorder="1" applyAlignment="1" applyProtection="1">
      <alignment horizontal="center" vertical="center"/>
    </xf>
    <xf numFmtId="0" fontId="29" fillId="2" borderId="24" xfId="0" applyFont="1" applyFill="1" applyBorder="1" applyAlignment="1" applyProtection="1">
      <alignment horizontal="center" vertical="center"/>
    </xf>
    <xf numFmtId="0" fontId="29" fillId="2" borderId="25" xfId="0" applyFont="1" applyFill="1" applyBorder="1" applyAlignment="1" applyProtection="1">
      <alignment horizontal="center" vertical="center"/>
    </xf>
    <xf numFmtId="0" fontId="29" fillId="2" borderId="26" xfId="0" applyFont="1" applyFill="1" applyBorder="1" applyAlignment="1" applyProtection="1">
      <alignment horizontal="center" vertical="center"/>
    </xf>
    <xf numFmtId="0" fontId="29" fillId="2" borderId="32" xfId="0" applyFont="1" applyFill="1" applyBorder="1" applyAlignment="1" applyProtection="1">
      <alignment horizontal="center" vertical="center"/>
    </xf>
    <xf numFmtId="0" fontId="29" fillId="2" borderId="1" xfId="0" applyFont="1" applyFill="1" applyBorder="1" applyAlignment="1" applyProtection="1">
      <alignment horizontal="center" vertical="center"/>
    </xf>
    <xf numFmtId="0" fontId="29" fillId="2" borderId="34" xfId="0" applyFont="1" applyFill="1" applyBorder="1" applyAlignment="1" applyProtection="1">
      <alignment horizontal="center" vertical="center"/>
    </xf>
    <xf numFmtId="0" fontId="31" fillId="2" borderId="31" xfId="0" applyFont="1" applyFill="1" applyBorder="1" applyAlignment="1" applyProtection="1">
      <alignment horizontal="center" vertical="center"/>
    </xf>
    <xf numFmtId="0" fontId="14" fillId="2" borderId="40" xfId="0" applyNumberFormat="1" applyFont="1" applyFill="1" applyBorder="1" applyAlignment="1" applyProtection="1">
      <alignment horizontal="center" vertical="center"/>
    </xf>
    <xf numFmtId="0" fontId="14" fillId="2" borderId="37" xfId="0" applyNumberFormat="1" applyFont="1" applyFill="1" applyBorder="1" applyAlignment="1" applyProtection="1">
      <alignment horizontal="center" vertical="center"/>
    </xf>
    <xf numFmtId="0" fontId="14" fillId="3" borderId="40" xfId="0" applyNumberFormat="1" applyFont="1" applyFill="1" applyBorder="1" applyAlignment="1" applyProtection="1">
      <alignment horizontal="center" vertical="center"/>
    </xf>
    <xf numFmtId="0" fontId="14" fillId="3" borderId="37" xfId="0" applyNumberFormat="1" applyFont="1" applyFill="1" applyBorder="1" applyAlignment="1" applyProtection="1">
      <alignment horizontal="center" vertical="center"/>
    </xf>
    <xf numFmtId="0" fontId="14" fillId="2" borderId="36" xfId="0" applyFont="1" applyFill="1" applyBorder="1" applyAlignment="1" applyProtection="1">
      <alignment horizontal="center"/>
      <protection locked="0"/>
    </xf>
    <xf numFmtId="0" fontId="14" fillId="2" borderId="38" xfId="0" applyFont="1" applyFill="1" applyBorder="1" applyAlignment="1" applyProtection="1">
      <alignment horizontal="center"/>
      <protection locked="0"/>
    </xf>
    <xf numFmtId="0" fontId="14" fillId="2" borderId="41" xfId="0" applyFont="1" applyFill="1" applyBorder="1" applyAlignment="1" applyProtection="1">
      <alignment horizontal="center" vertical="center"/>
    </xf>
    <xf numFmtId="0" fontId="14" fillId="2" borderId="35" xfId="0" applyFont="1" applyFill="1" applyBorder="1" applyAlignment="1" applyProtection="1">
      <alignment horizontal="center" vertical="center"/>
    </xf>
    <xf numFmtId="0" fontId="27" fillId="2" borderId="27" xfId="0" applyFont="1" applyFill="1" applyBorder="1" applyAlignment="1" applyProtection="1">
      <alignment horizontal="center" vertical="center"/>
    </xf>
    <xf numFmtId="0" fontId="13" fillId="2" borderId="35" xfId="0" applyFont="1" applyFill="1" applyBorder="1" applyAlignment="1" applyProtection="1">
      <alignment horizontal="center" vertical="center"/>
    </xf>
    <xf numFmtId="49" fontId="10" fillId="5" borderId="29" xfId="0" applyNumberFormat="1" applyFont="1" applyFill="1" applyBorder="1" applyAlignment="1" applyProtection="1">
      <alignment horizontal="justify" vertical="top" readingOrder="1"/>
    </xf>
    <xf numFmtId="0" fontId="32" fillId="5" borderId="0" xfId="0" applyFont="1" applyFill="1" applyAlignment="1" applyProtection="1">
      <alignment horizontal="justify" vertical="top" readingOrder="1"/>
    </xf>
    <xf numFmtId="2" fontId="33" fillId="5" borderId="0" xfId="0" applyNumberFormat="1" applyFont="1" applyFill="1" applyBorder="1" applyAlignment="1" applyProtection="1">
      <alignment horizontal="center" vertical="top" readingOrder="1"/>
    </xf>
    <xf numFmtId="2" fontId="34" fillId="5" borderId="0" xfId="0" applyNumberFormat="1" applyFont="1" applyFill="1" applyBorder="1" applyAlignment="1" applyProtection="1">
      <alignment horizontal="center" vertical="top" readingOrder="1"/>
    </xf>
    <xf numFmtId="2" fontId="34" fillId="5" borderId="30" xfId="0" applyNumberFormat="1" applyFont="1" applyFill="1" applyBorder="1" applyAlignment="1" applyProtection="1">
      <alignment horizontal="center" vertical="top" readingOrder="1"/>
    </xf>
    <xf numFmtId="164" fontId="4" fillId="0" borderId="0" xfId="0" applyNumberFormat="1" applyFont="1" applyFill="1" applyAlignment="1" applyProtection="1">
      <alignment horizontal="center"/>
    </xf>
    <xf numFmtId="164" fontId="38" fillId="0" borderId="0" xfId="0" applyNumberFormat="1" applyFont="1" applyAlignment="1" applyProtection="1">
      <alignment horizontal="left"/>
    </xf>
    <xf numFmtId="2" fontId="35" fillId="5" borderId="0" xfId="0" applyNumberFormat="1" applyFont="1" applyFill="1" applyBorder="1" applyAlignment="1" applyProtection="1">
      <alignment horizontal="center" vertical="center" readingOrder="1"/>
    </xf>
    <xf numFmtId="2" fontId="36" fillId="5" borderId="0" xfId="0" applyNumberFormat="1" applyFont="1" applyFill="1" applyBorder="1" applyAlignment="1" applyProtection="1">
      <alignment horizontal="center" vertical="center" readingOrder="1"/>
    </xf>
    <xf numFmtId="2" fontId="36" fillId="5" borderId="30" xfId="0" applyNumberFormat="1" applyFont="1" applyFill="1" applyBorder="1" applyAlignment="1" applyProtection="1">
      <alignment horizontal="center" vertical="center" readingOrder="1"/>
    </xf>
    <xf numFmtId="49" fontId="38" fillId="0" borderId="0" xfId="0" applyNumberFormat="1" applyFont="1" applyAlignment="1" applyProtection="1">
      <alignment horizontal="left"/>
    </xf>
    <xf numFmtId="0" fontId="27" fillId="2" borderId="24" xfId="0" applyFont="1" applyFill="1" applyBorder="1" applyAlignment="1" applyProtection="1">
      <alignment horizontal="center" vertical="center"/>
    </xf>
    <xf numFmtId="49" fontId="39" fillId="0" borderId="0" xfId="0" applyNumberFormat="1" applyFont="1" applyAlignment="1" applyProtection="1">
      <alignment horizontal="left"/>
    </xf>
    <xf numFmtId="49" fontId="29" fillId="5" borderId="29" xfId="0" applyNumberFormat="1" applyFont="1" applyFill="1" applyBorder="1" applyAlignment="1" applyProtection="1">
      <alignment horizontal="left" readingOrder="1"/>
      <protection locked="0"/>
    </xf>
    <xf numFmtId="49" fontId="29" fillId="5" borderId="0" xfId="0" applyNumberFormat="1" applyFont="1" applyFill="1" applyBorder="1" applyAlignment="1" applyProtection="1">
      <alignment horizontal="left" readingOrder="1"/>
      <protection locked="0"/>
    </xf>
    <xf numFmtId="49" fontId="29" fillId="5" borderId="30" xfId="0" applyNumberFormat="1" applyFont="1" applyFill="1" applyBorder="1" applyAlignment="1" applyProtection="1">
      <alignment horizontal="left" readingOrder="1"/>
      <protection locked="0"/>
    </xf>
    <xf numFmtId="164" fontId="39" fillId="0" borderId="0" xfId="0" applyNumberFormat="1" applyFont="1" applyAlignment="1" applyProtection="1">
      <alignment horizontal="left"/>
    </xf>
    <xf numFmtId="2" fontId="40" fillId="5" borderId="1" xfId="0" applyNumberFormat="1" applyFont="1" applyFill="1" applyBorder="1" applyAlignment="1" applyProtection="1">
      <alignment horizontal="center" vertical="center" readingOrder="1"/>
    </xf>
    <xf numFmtId="2" fontId="40" fillId="5" borderId="34" xfId="0" applyNumberFormat="1" applyFont="1" applyFill="1" applyBorder="1" applyAlignment="1" applyProtection="1">
      <alignment horizontal="center" vertical="center" readingOrder="1"/>
    </xf>
    <xf numFmtId="49" fontId="10" fillId="5" borderId="32" xfId="0" applyNumberFormat="1" applyFont="1" applyFill="1" applyBorder="1" applyAlignment="1" applyProtection="1">
      <alignment horizontal="left" vertical="top" readingOrder="1"/>
      <protection locked="0"/>
    </xf>
    <xf numFmtId="49" fontId="10" fillId="5" borderId="1" xfId="0" applyNumberFormat="1" applyFont="1" applyFill="1" applyBorder="1" applyAlignment="1" applyProtection="1">
      <alignment horizontal="left" vertical="top" readingOrder="1"/>
      <protection locked="0"/>
    </xf>
    <xf numFmtId="2" fontId="35" fillId="5" borderId="5" xfId="0" applyNumberFormat="1" applyFont="1" applyFill="1" applyBorder="1" applyAlignment="1" applyProtection="1">
      <alignment horizontal="center" vertical="top" readingOrder="1"/>
      <protection locked="0"/>
    </xf>
    <xf numFmtId="2" fontId="35" fillId="5" borderId="23" xfId="0" applyNumberFormat="1" applyFont="1" applyFill="1" applyBorder="1" applyAlignment="1" applyProtection="1">
      <alignment horizontal="center" vertical="top" readingOrder="1"/>
      <protection locked="0"/>
    </xf>
    <xf numFmtId="49" fontId="10" fillId="5" borderId="29" xfId="0" applyNumberFormat="1" applyFont="1" applyFill="1" applyBorder="1" applyAlignment="1" applyProtection="1">
      <alignment horizontal="left" vertical="top" readingOrder="1"/>
      <protection locked="0"/>
    </xf>
    <xf numFmtId="49" fontId="10" fillId="5" borderId="0" xfId="0" applyNumberFormat="1" applyFont="1" applyFill="1" applyBorder="1" applyAlignment="1" applyProtection="1">
      <alignment horizontal="left" vertical="top" readingOrder="1"/>
      <protection locked="0"/>
    </xf>
    <xf numFmtId="0" fontId="27" fillId="2" borderId="41" xfId="0" applyFont="1" applyFill="1" applyBorder="1" applyAlignment="1" applyProtection="1">
      <alignment horizontal="center" vertical="center"/>
    </xf>
    <xf numFmtId="2" fontId="42" fillId="2" borderId="0" xfId="0" applyNumberFormat="1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0" fillId="0" borderId="30" xfId="0" applyFill="1" applyBorder="1" applyAlignment="1" applyProtection="1">
      <alignment horizontal="center"/>
      <protection locked="0"/>
    </xf>
    <xf numFmtId="164" fontId="38" fillId="0" borderId="0" xfId="0" applyNumberFormat="1" applyFont="1" applyAlignment="1" applyProtection="1">
      <alignment horizontal="left" vertical="top"/>
    </xf>
    <xf numFmtId="164" fontId="0" fillId="0" borderId="0" xfId="0" applyNumberFormat="1" applyAlignment="1" applyProtection="1">
      <alignment horizontal="left" vertical="top"/>
    </xf>
    <xf numFmtId="0" fontId="13" fillId="2" borderId="32" xfId="0" applyFont="1" applyFill="1" applyBorder="1" applyAlignment="1" applyProtection="1">
      <alignment horizontal="center"/>
    </xf>
    <xf numFmtId="0" fontId="13" fillId="2" borderId="1" xfId="0" applyFont="1" applyFill="1" applyBorder="1" applyAlignment="1" applyProtection="1">
      <alignment horizontal="center"/>
    </xf>
    <xf numFmtId="0" fontId="13" fillId="2" borderId="34" xfId="0" applyFont="1" applyFill="1" applyBorder="1" applyAlignment="1" applyProtection="1">
      <alignment horizontal="center"/>
    </xf>
    <xf numFmtId="0" fontId="44" fillId="2" borderId="1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</xf>
    <xf numFmtId="0" fontId="0" fillId="2" borderId="34" xfId="0" applyFill="1" applyBorder="1" applyAlignment="1" applyProtection="1">
      <alignment horizontal="left"/>
    </xf>
    <xf numFmtId="49" fontId="38" fillId="0" borderId="0" xfId="0" applyNumberFormat="1" applyFont="1" applyAlignment="1" applyProtection="1">
      <alignment horizontal="left" vertical="top"/>
    </xf>
    <xf numFmtId="2" fontId="38" fillId="0" borderId="0" xfId="0" applyNumberFormat="1" applyFont="1" applyAlignment="1" applyProtection="1">
      <alignment horizontal="left" vertical="top"/>
    </xf>
    <xf numFmtId="0" fontId="29" fillId="2" borderId="29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29" fillId="2" borderId="30" xfId="0" applyFont="1" applyFill="1" applyBorder="1" applyAlignment="1" applyProtection="1">
      <alignment horizontal="center" vertical="center"/>
    </xf>
    <xf numFmtId="0" fontId="14" fillId="2" borderId="40" xfId="0" applyFont="1" applyFill="1" applyBorder="1" applyAlignment="1" applyProtection="1">
      <alignment horizontal="center" vertical="center"/>
    </xf>
    <xf numFmtId="0" fontId="14" fillId="2" borderId="38" xfId="0" applyFont="1" applyFill="1" applyBorder="1" applyAlignment="1" applyProtection="1">
      <alignment horizontal="center" vertical="center"/>
    </xf>
    <xf numFmtId="0" fontId="14" fillId="3" borderId="41" xfId="0" applyFont="1" applyFill="1" applyBorder="1" applyAlignment="1" applyProtection="1">
      <alignment horizontal="center" vertical="center"/>
    </xf>
    <xf numFmtId="0" fontId="14" fillId="3" borderId="39" xfId="0" applyFont="1" applyFill="1" applyBorder="1" applyAlignment="1" applyProtection="1">
      <alignment horizontal="center" vertical="center"/>
    </xf>
    <xf numFmtId="0" fontId="14" fillId="2" borderId="39" xfId="0" applyFont="1" applyFill="1" applyBorder="1" applyAlignment="1" applyProtection="1">
      <alignment horizontal="center" vertical="center"/>
    </xf>
    <xf numFmtId="0" fontId="41" fillId="0" borderId="29" xfId="0" applyFont="1" applyBorder="1" applyAlignment="1" applyProtection="1">
      <alignment horizontal="left"/>
    </xf>
    <xf numFmtId="0" fontId="14" fillId="2" borderId="25" xfId="0" applyFont="1" applyFill="1" applyBorder="1" applyAlignment="1" applyProtection="1">
      <alignment horizontal="left"/>
    </xf>
    <xf numFmtId="49" fontId="4" fillId="0" borderId="0" xfId="0" applyNumberFormat="1" applyFont="1" applyFill="1" applyAlignment="1" applyProtection="1">
      <alignment horizontal="center"/>
    </xf>
    <xf numFmtId="0" fontId="16" fillId="2" borderId="0" xfId="0" applyFont="1" applyFill="1" applyAlignment="1" applyProtection="1">
      <alignment horizontal="center"/>
    </xf>
    <xf numFmtId="0" fontId="16" fillId="2" borderId="1" xfId="0" applyFont="1" applyFill="1" applyBorder="1" applyAlignment="1" applyProtection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>
      <alignment horizontal="center"/>
    </xf>
    <xf numFmtId="164" fontId="19" fillId="0" borderId="0" xfId="0" applyNumberFormat="1" applyFont="1" applyAlignment="1" applyProtection="1">
      <alignment horizontal="left"/>
    </xf>
    <xf numFmtId="0" fontId="10" fillId="2" borderId="0" xfId="0" applyFont="1" applyFill="1" applyAlignment="1" applyProtection="1">
      <alignment horizontal="center"/>
    </xf>
    <xf numFmtId="0" fontId="8" fillId="2" borderId="0" xfId="0" applyFont="1" applyFill="1" applyAlignment="1"/>
    <xf numFmtId="0" fontId="45" fillId="2" borderId="0" xfId="0" applyFont="1" applyFill="1" applyAlignment="1" applyProtection="1">
      <alignment horizontal="center"/>
    </xf>
    <xf numFmtId="2" fontId="4" fillId="0" borderId="0" xfId="0" applyNumberFormat="1" applyFont="1" applyFill="1" applyAlignment="1" applyProtection="1">
      <alignment horizontal="center"/>
    </xf>
    <xf numFmtId="0" fontId="11" fillId="2" borderId="0" xfId="0" applyFont="1" applyFill="1" applyAlignment="1" applyProtection="1">
      <alignment horizontal="left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4" fillId="2" borderId="1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550332</xdr:colOff>
      <xdr:row>3</xdr:row>
      <xdr:rowOff>21167</xdr:rowOff>
    </xdr:from>
    <xdr:to>
      <xdr:col>22</xdr:col>
      <xdr:colOff>285748</xdr:colOff>
      <xdr:row>4</xdr:row>
      <xdr:rowOff>10583</xdr:rowOff>
    </xdr:to>
    <xdr:sp macro="" textlink="">
      <xdr:nvSpPr>
        <xdr:cNvPr id="2" name="Oval 1"/>
        <xdr:cNvSpPr/>
      </xdr:nvSpPr>
      <xdr:spPr>
        <a:xfrm>
          <a:off x="14504457" y="821267"/>
          <a:ext cx="954616" cy="21801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20</xdr:col>
      <xdr:colOff>455082</xdr:colOff>
      <xdr:row>5</xdr:row>
      <xdr:rowOff>21166</xdr:rowOff>
    </xdr:from>
    <xdr:to>
      <xdr:col>23</xdr:col>
      <xdr:colOff>84665</xdr:colOff>
      <xdr:row>6</xdr:row>
      <xdr:rowOff>10583</xdr:rowOff>
    </xdr:to>
    <xdr:sp macro="" textlink="">
      <xdr:nvSpPr>
        <xdr:cNvPr id="3" name="Oval 2"/>
        <xdr:cNvSpPr/>
      </xdr:nvSpPr>
      <xdr:spPr>
        <a:xfrm>
          <a:off x="14409207" y="1287991"/>
          <a:ext cx="1163108" cy="23706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leen.borrego\Desktop\NEW%20LEAVE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ck-Vacation Form"/>
    </sheetNames>
    <sheetDataSet>
      <sheetData sheetId="0">
        <row r="15">
          <cell r="P15">
            <v>0</v>
          </cell>
        </row>
        <row r="16">
          <cell r="P16" t="str">
            <v>V</v>
          </cell>
        </row>
        <row r="17">
          <cell r="P17" t="str">
            <v>S</v>
          </cell>
        </row>
        <row r="18">
          <cell r="P18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62"/>
  <sheetViews>
    <sheetView tabSelected="1" zoomScale="90" zoomScaleNormal="90" zoomScalePageLayoutView="80" workbookViewId="0">
      <selection activeCell="E6" sqref="E6:F6"/>
    </sheetView>
  </sheetViews>
  <sheetFormatPr defaultRowHeight="15.75" x14ac:dyDescent="0.25"/>
  <cols>
    <col min="1" max="1" width="9.7109375" style="74" customWidth="1"/>
    <col min="2" max="2" width="9.140625" style="9"/>
    <col min="3" max="3" width="13" style="9" customWidth="1"/>
    <col min="4" max="6" width="13" style="9" bestFit="1" customWidth="1"/>
    <col min="7" max="10" width="13" style="9" customWidth="1"/>
    <col min="11" max="11" width="11.140625" style="9" customWidth="1"/>
    <col min="12" max="12" width="9.140625" style="9"/>
    <col min="13" max="13" width="12" style="9" customWidth="1"/>
    <col min="14" max="14" width="10.28515625" style="9" customWidth="1"/>
    <col min="15" max="16" width="5.7109375" style="9" customWidth="1"/>
    <col min="17" max="17" width="9.140625" style="9"/>
    <col min="18" max="18" width="1.85546875" style="9" customWidth="1"/>
    <col min="19" max="19" width="12.28515625" style="9" bestFit="1" customWidth="1"/>
    <col min="20" max="22" width="9.140625" style="9"/>
    <col min="23" max="23" width="4.7109375" style="9" customWidth="1"/>
    <col min="24" max="24" width="3.140625" style="9" customWidth="1"/>
    <col min="25" max="25" width="9.42578125" style="10" customWidth="1"/>
    <col min="26" max="26" width="2.85546875" style="11" customWidth="1"/>
    <col min="27" max="27" width="11" style="12" customWidth="1"/>
    <col min="28" max="16384" width="9.140625" style="9"/>
  </cols>
  <sheetData>
    <row r="1" spans="1:27" ht="30" customHeight="1" x14ac:dyDescent="0.3">
      <c r="A1" s="6"/>
      <c r="B1" s="101" t="s">
        <v>29</v>
      </c>
      <c r="C1" s="101"/>
      <c r="D1" s="101"/>
      <c r="E1" s="7"/>
      <c r="F1" s="7"/>
      <c r="G1" s="8" t="s">
        <v>30</v>
      </c>
      <c r="H1" s="8"/>
      <c r="I1" s="8"/>
      <c r="J1" s="8"/>
      <c r="K1" s="8"/>
      <c r="L1" s="8"/>
      <c r="M1" s="8"/>
      <c r="U1" s="7"/>
      <c r="V1" s="7"/>
      <c r="W1" s="7"/>
    </row>
    <row r="2" spans="1:27" ht="16.5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7" ht="18.75" thickBot="1" x14ac:dyDescent="0.3">
      <c r="A3" s="6"/>
      <c r="B3" s="7"/>
      <c r="C3" s="102"/>
      <c r="D3" s="102"/>
      <c r="E3" s="102"/>
      <c r="F3" s="7"/>
      <c r="G3" s="13" t="s">
        <v>31</v>
      </c>
      <c r="H3" s="257"/>
      <c r="I3" s="257"/>
      <c r="J3" s="7"/>
      <c r="K3" s="13" t="s">
        <v>32</v>
      </c>
      <c r="M3" s="102"/>
      <c r="N3" s="102"/>
      <c r="O3" s="14"/>
      <c r="R3" s="7"/>
      <c r="S3" s="15" t="s">
        <v>33</v>
      </c>
      <c r="T3" s="103" t="s">
        <v>34</v>
      </c>
      <c r="U3" s="104"/>
      <c r="V3" s="104"/>
      <c r="W3" s="105"/>
    </row>
    <row r="4" spans="1:27" ht="18" x14ac:dyDescent="0.25">
      <c r="A4" s="6"/>
      <c r="B4" s="7"/>
      <c r="C4" s="106" t="s">
        <v>35</v>
      </c>
      <c r="D4" s="106"/>
      <c r="E4" s="106"/>
      <c r="F4" s="7"/>
      <c r="G4" s="7"/>
      <c r="H4" s="7"/>
      <c r="I4" s="7"/>
      <c r="J4" s="7"/>
      <c r="K4" s="92" t="s">
        <v>36</v>
      </c>
      <c r="L4" s="92"/>
      <c r="M4" s="107"/>
      <c r="N4" s="107"/>
      <c r="O4" s="16"/>
      <c r="P4" s="7"/>
      <c r="Q4" s="7"/>
      <c r="R4" s="7"/>
      <c r="S4" s="7"/>
      <c r="T4" s="108" t="s">
        <v>37</v>
      </c>
      <c r="U4" s="109"/>
      <c r="V4" s="110" t="s">
        <v>38</v>
      </c>
      <c r="W4" s="111"/>
    </row>
    <row r="5" spans="1:27" ht="18.75" thickBo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17" t="s">
        <v>39</v>
      </c>
      <c r="N5" s="7"/>
      <c r="O5" s="7"/>
      <c r="P5" s="7"/>
      <c r="Q5" s="7"/>
      <c r="R5" s="7"/>
      <c r="S5" s="7"/>
      <c r="T5" s="88" t="s">
        <v>40</v>
      </c>
      <c r="U5" s="89"/>
      <c r="V5" s="90" t="s">
        <v>41</v>
      </c>
      <c r="W5" s="91"/>
    </row>
    <row r="6" spans="1:27" ht="19.5" thickBot="1" x14ac:dyDescent="0.35">
      <c r="A6" s="6"/>
      <c r="B6" s="92" t="s">
        <v>42</v>
      </c>
      <c r="C6" s="92"/>
      <c r="D6" s="18" t="s">
        <v>43</v>
      </c>
      <c r="E6" s="93">
        <v>43373</v>
      </c>
      <c r="F6" s="93"/>
      <c r="G6" s="19"/>
      <c r="H6" s="19"/>
      <c r="I6" s="19"/>
      <c r="J6" s="19"/>
      <c r="K6" s="94" t="s">
        <v>44</v>
      </c>
      <c r="L6" s="95"/>
      <c r="M6" s="17" t="s">
        <v>45</v>
      </c>
      <c r="N6" s="18" t="s">
        <v>46</v>
      </c>
      <c r="O6" s="18"/>
      <c r="P6" s="96">
        <f>SUM(E6+13)</f>
        <v>43386</v>
      </c>
      <c r="Q6" s="96"/>
      <c r="R6" s="7"/>
      <c r="S6" s="7"/>
      <c r="T6" s="97" t="s">
        <v>47</v>
      </c>
      <c r="U6" s="98"/>
      <c r="V6" s="99" t="s">
        <v>48</v>
      </c>
      <c r="W6" s="100"/>
    </row>
    <row r="7" spans="1:27" ht="12" customHeight="1" thickBot="1" x14ac:dyDescent="0.3">
      <c r="A7" s="6"/>
      <c r="B7" s="20" t="s">
        <v>49</v>
      </c>
      <c r="C7" s="20"/>
      <c r="D7" s="20"/>
      <c r="E7" s="20"/>
      <c r="F7" s="20"/>
      <c r="G7" s="20"/>
      <c r="H7" s="20"/>
      <c r="I7" s="20"/>
      <c r="J7" s="20"/>
      <c r="K7" s="21"/>
      <c r="L7" s="22" t="s">
        <v>50</v>
      </c>
      <c r="M7" s="22" t="s">
        <v>50</v>
      </c>
      <c r="N7" s="22" t="s">
        <v>50</v>
      </c>
      <c r="O7" s="22"/>
      <c r="P7" s="23"/>
      <c r="Q7" s="23"/>
      <c r="R7" s="23"/>
      <c r="S7" s="23"/>
      <c r="T7" s="23"/>
      <c r="U7" s="23"/>
      <c r="V7" s="23"/>
      <c r="W7" s="23"/>
      <c r="Y7" s="112" t="s">
        <v>51</v>
      </c>
      <c r="Z7" s="112"/>
      <c r="AA7" s="112"/>
    </row>
    <row r="8" spans="1:27" s="16" customFormat="1" ht="17.25" customHeight="1" x14ac:dyDescent="0.4">
      <c r="A8" s="24"/>
      <c r="B8" s="25" t="s">
        <v>52</v>
      </c>
      <c r="C8" s="25"/>
      <c r="D8" s="25"/>
      <c r="E8" s="25"/>
      <c r="F8" s="25"/>
      <c r="H8" s="26"/>
      <c r="I8" s="27"/>
      <c r="L8" s="113"/>
      <c r="M8" s="115"/>
      <c r="N8" s="115"/>
      <c r="O8" s="28"/>
      <c r="P8" s="29"/>
      <c r="Q8" s="29"/>
      <c r="R8" s="29"/>
      <c r="S8" s="29"/>
      <c r="T8" s="29"/>
      <c r="U8" s="29"/>
      <c r="V8" s="29"/>
      <c r="W8" s="29"/>
      <c r="Y8" s="30"/>
      <c r="Z8" s="30"/>
      <c r="AA8" s="30"/>
    </row>
    <row r="9" spans="1:27" s="16" customFormat="1" ht="17.25" customHeight="1" thickBot="1" x14ac:dyDescent="0.45">
      <c r="A9" s="24"/>
      <c r="B9" s="25"/>
      <c r="C9" s="25"/>
      <c r="D9" s="25"/>
      <c r="E9" s="25"/>
      <c r="F9" s="25"/>
      <c r="G9" s="31"/>
      <c r="H9" s="25"/>
      <c r="I9" s="32"/>
      <c r="J9" s="25" t="s">
        <v>53</v>
      </c>
      <c r="K9" s="33"/>
      <c r="L9" s="114"/>
      <c r="M9" s="116"/>
      <c r="N9" s="116"/>
      <c r="O9" s="34"/>
      <c r="P9" s="29"/>
      <c r="Q9" s="29"/>
      <c r="R9" s="29"/>
      <c r="S9" s="29"/>
      <c r="T9" s="29"/>
      <c r="U9" s="29"/>
      <c r="V9" s="29"/>
      <c r="W9" s="29"/>
      <c r="Y9" s="30"/>
      <c r="Z9" s="30"/>
      <c r="AA9" s="30"/>
    </row>
    <row r="10" spans="1:27" ht="15.75" customHeight="1" x14ac:dyDescent="0.25">
      <c r="A10" s="6"/>
      <c r="B10" s="117" t="s">
        <v>54</v>
      </c>
      <c r="C10" s="119" t="s">
        <v>55</v>
      </c>
      <c r="D10" s="120"/>
      <c r="E10" s="120"/>
      <c r="F10" s="120"/>
      <c r="G10" s="120"/>
      <c r="H10" s="120"/>
      <c r="I10" s="120"/>
      <c r="J10" s="120"/>
      <c r="K10" s="121"/>
      <c r="L10" s="122" t="s">
        <v>56</v>
      </c>
      <c r="M10" s="123"/>
      <c r="N10" s="123"/>
      <c r="O10" s="124" t="s">
        <v>57</v>
      </c>
      <c r="P10" s="125"/>
      <c r="Q10" s="126" t="s">
        <v>58</v>
      </c>
      <c r="R10" s="128" t="s">
        <v>59</v>
      </c>
      <c r="S10" s="129"/>
      <c r="T10" s="129"/>
      <c r="U10" s="129"/>
      <c r="V10" s="129"/>
      <c r="W10" s="130"/>
      <c r="Y10" s="10">
        <v>0</v>
      </c>
      <c r="Z10" s="11" t="s">
        <v>60</v>
      </c>
      <c r="AA10" s="12">
        <f t="shared" ref="AA10:AA33" si="0">Y10</f>
        <v>0</v>
      </c>
    </row>
    <row r="11" spans="1:27" ht="15.75" customHeight="1" x14ac:dyDescent="0.25">
      <c r="A11" s="6"/>
      <c r="B11" s="118"/>
      <c r="C11" s="143" t="s">
        <v>61</v>
      </c>
      <c r="D11" s="143" t="s">
        <v>62</v>
      </c>
      <c r="E11" s="143" t="s">
        <v>61</v>
      </c>
      <c r="F11" s="143" t="s">
        <v>62</v>
      </c>
      <c r="G11" s="143" t="s">
        <v>61</v>
      </c>
      <c r="H11" s="143" t="s">
        <v>62</v>
      </c>
      <c r="I11" s="143" t="s">
        <v>61</v>
      </c>
      <c r="J11" s="143" t="s">
        <v>62</v>
      </c>
      <c r="K11" s="145" t="s">
        <v>63</v>
      </c>
      <c r="L11" s="130" t="s">
        <v>64</v>
      </c>
      <c r="M11" s="147" t="s">
        <v>65</v>
      </c>
      <c r="N11" s="126" t="s">
        <v>66</v>
      </c>
      <c r="O11" s="137" t="s">
        <v>67</v>
      </c>
      <c r="P11" s="138"/>
      <c r="Q11" s="127"/>
      <c r="R11" s="131"/>
      <c r="S11" s="132"/>
      <c r="T11" s="132"/>
      <c r="U11" s="132"/>
      <c r="V11" s="132"/>
      <c r="W11" s="133"/>
      <c r="Y11" s="10">
        <v>4.1666666666666664E-2</v>
      </c>
      <c r="Z11" s="11" t="s">
        <v>60</v>
      </c>
      <c r="AA11" s="12">
        <f t="shared" si="0"/>
        <v>4.1666666666666664E-2</v>
      </c>
    </row>
    <row r="12" spans="1:27" x14ac:dyDescent="0.25">
      <c r="A12" s="6"/>
      <c r="B12" s="118"/>
      <c r="C12" s="144"/>
      <c r="D12" s="144"/>
      <c r="E12" s="144"/>
      <c r="F12" s="144"/>
      <c r="G12" s="144"/>
      <c r="H12" s="144"/>
      <c r="I12" s="144"/>
      <c r="J12" s="144"/>
      <c r="K12" s="146"/>
      <c r="L12" s="133"/>
      <c r="M12" s="148"/>
      <c r="N12" s="127"/>
      <c r="O12" s="35" t="s">
        <v>68</v>
      </c>
      <c r="P12" s="36" t="s">
        <v>69</v>
      </c>
      <c r="Q12" s="127"/>
      <c r="R12" s="134"/>
      <c r="S12" s="135"/>
      <c r="T12" s="135"/>
      <c r="U12" s="135"/>
      <c r="V12" s="135"/>
      <c r="W12" s="136"/>
      <c r="Y12" s="10">
        <v>8.3333333333333329E-2</v>
      </c>
      <c r="Z12" s="11" t="s">
        <v>60</v>
      </c>
      <c r="AA12" s="12">
        <f t="shared" si="0"/>
        <v>8.3333333333333329E-2</v>
      </c>
    </row>
    <row r="13" spans="1:27" ht="15" customHeight="1" x14ac:dyDescent="0.25">
      <c r="A13" s="139">
        <f>E6</f>
        <v>43373</v>
      </c>
      <c r="B13" s="128" t="s">
        <v>70</v>
      </c>
      <c r="C13" s="141"/>
      <c r="D13" s="141"/>
      <c r="E13" s="141"/>
      <c r="F13" s="141"/>
      <c r="G13" s="141"/>
      <c r="H13" s="141"/>
      <c r="I13" s="141"/>
      <c r="J13" s="141"/>
      <c r="K13" s="159">
        <f>(ROUND((D13)*24/0.25,0)*0.25)-(ROUND((C13)*24/0.25,0)*0.25)+(ROUND((F13)*24/0.25,0)*0.25)-(ROUND((E13)*24/0.25,0)*0.25)+(ROUND((H13)*24/0.25,0)*0.25)-(ROUND((G13)*24/0.25,0)*0.25)+(ROUND((J13)*24/0.25,0)*0.25)-(ROUND((I13)*24/0.25,0)*0.25)</f>
        <v>0</v>
      </c>
      <c r="L13" s="161"/>
      <c r="M13" s="163"/>
      <c r="N13" s="165"/>
      <c r="O13" s="167"/>
      <c r="P13" s="149"/>
      <c r="Q13" s="151">
        <f>SUM(K13:P14)</f>
        <v>0</v>
      </c>
      <c r="R13" s="153"/>
      <c r="S13" s="154"/>
      <c r="T13" s="154"/>
      <c r="U13" s="154"/>
      <c r="V13" s="154"/>
      <c r="W13" s="155"/>
      <c r="Y13" s="10">
        <v>0.125</v>
      </c>
      <c r="Z13" s="11" t="s">
        <v>60</v>
      </c>
      <c r="AA13" s="12">
        <f t="shared" si="0"/>
        <v>0.125</v>
      </c>
    </row>
    <row r="14" spans="1:27" ht="15" customHeight="1" x14ac:dyDescent="0.25">
      <c r="A14" s="140"/>
      <c r="B14" s="134"/>
      <c r="C14" s="142"/>
      <c r="D14" s="142"/>
      <c r="E14" s="142"/>
      <c r="F14" s="142"/>
      <c r="G14" s="142"/>
      <c r="H14" s="142"/>
      <c r="I14" s="142"/>
      <c r="J14" s="142"/>
      <c r="K14" s="160"/>
      <c r="L14" s="162"/>
      <c r="M14" s="164"/>
      <c r="N14" s="166"/>
      <c r="O14" s="168"/>
      <c r="P14" s="150"/>
      <c r="Q14" s="152"/>
      <c r="R14" s="156"/>
      <c r="S14" s="157"/>
      <c r="T14" s="157"/>
      <c r="U14" s="157"/>
      <c r="V14" s="157"/>
      <c r="W14" s="158"/>
      <c r="Y14" s="10">
        <v>0.16666666666666666</v>
      </c>
      <c r="Z14" s="11" t="s">
        <v>60</v>
      </c>
      <c r="AA14" s="12">
        <f t="shared" si="0"/>
        <v>0.16666666666666666</v>
      </c>
    </row>
    <row r="15" spans="1:27" ht="15" customHeight="1" x14ac:dyDescent="0.25">
      <c r="A15" s="139">
        <f>A13+1</f>
        <v>43374</v>
      </c>
      <c r="B15" s="128" t="s">
        <v>71</v>
      </c>
      <c r="C15" s="141"/>
      <c r="D15" s="141"/>
      <c r="E15" s="141"/>
      <c r="F15" s="141"/>
      <c r="G15" s="141"/>
      <c r="H15" s="141"/>
      <c r="I15" s="141"/>
      <c r="J15" s="141"/>
      <c r="K15" s="159">
        <f>(ROUND((D15)*24/0.25,0)*0.25)-(ROUND((C15)*24/0.25,0)*0.25)+(ROUND((F15)*24/0.25,0)*0.25)-(ROUND((E15)*24/0.25,0)*0.25)+(ROUND((H15)*24/0.25,0)*0.25)-(ROUND((G15)*24/0.25,0)*0.25)+(ROUND((J15)*24/0.25,0)*0.25)-(ROUND((I15)*24/0.25,0)*0.25)</f>
        <v>0</v>
      </c>
      <c r="L15" s="169"/>
      <c r="M15" s="163"/>
      <c r="N15" s="165"/>
      <c r="O15" s="167"/>
      <c r="P15" s="165"/>
      <c r="Q15" s="151">
        <f>SUM(K15:P16)</f>
        <v>0</v>
      </c>
      <c r="R15" s="156"/>
      <c r="S15" s="157"/>
      <c r="T15" s="157"/>
      <c r="U15" s="157"/>
      <c r="V15" s="157"/>
      <c r="W15" s="158"/>
      <c r="Y15" s="10">
        <v>0.20833333333333334</v>
      </c>
      <c r="Z15" s="11" t="s">
        <v>60</v>
      </c>
      <c r="AA15" s="12">
        <f t="shared" si="0"/>
        <v>0.20833333333333334</v>
      </c>
    </row>
    <row r="16" spans="1:27" ht="15" customHeight="1" x14ac:dyDescent="0.25">
      <c r="A16" s="140"/>
      <c r="B16" s="134"/>
      <c r="C16" s="142"/>
      <c r="D16" s="142"/>
      <c r="E16" s="142"/>
      <c r="F16" s="142"/>
      <c r="G16" s="142"/>
      <c r="H16" s="142"/>
      <c r="I16" s="142"/>
      <c r="J16" s="142"/>
      <c r="K16" s="160"/>
      <c r="L16" s="170"/>
      <c r="M16" s="164"/>
      <c r="N16" s="166"/>
      <c r="O16" s="168"/>
      <c r="P16" s="166"/>
      <c r="Q16" s="152"/>
      <c r="R16" s="156"/>
      <c r="S16" s="157"/>
      <c r="T16" s="157"/>
      <c r="U16" s="157"/>
      <c r="V16" s="157"/>
      <c r="W16" s="158"/>
      <c r="Y16" s="10">
        <v>0.25</v>
      </c>
      <c r="Z16" s="11" t="s">
        <v>60</v>
      </c>
      <c r="AA16" s="12">
        <f t="shared" si="0"/>
        <v>0.25</v>
      </c>
    </row>
    <row r="17" spans="1:27" ht="15" customHeight="1" x14ac:dyDescent="0.25">
      <c r="A17" s="139">
        <f>A15+1</f>
        <v>43375</v>
      </c>
      <c r="B17" s="128" t="s">
        <v>72</v>
      </c>
      <c r="C17" s="141"/>
      <c r="D17" s="141"/>
      <c r="E17" s="141"/>
      <c r="F17" s="141"/>
      <c r="G17" s="141"/>
      <c r="H17" s="141"/>
      <c r="I17" s="141"/>
      <c r="J17" s="141"/>
      <c r="K17" s="159">
        <f>(ROUND((D17)*24/0.25,0)*0.25)-(ROUND((C17)*24/0.25,0)*0.25)+(ROUND((F17)*24/0.25,0)*0.25)-(ROUND((E17)*24/0.25,0)*0.25)+(ROUND((H17)*24/0.25,0)*0.25)-(ROUND((G17)*24/0.25,0)*0.25)+(ROUND((J17)*24/0.25,0)*0.25)-(ROUND((I17)*24/0.25,0)*0.25)</f>
        <v>0</v>
      </c>
      <c r="L17" s="169"/>
      <c r="M17" s="163"/>
      <c r="N17" s="165"/>
      <c r="O17" s="167"/>
      <c r="P17" s="165"/>
      <c r="Q17" s="151">
        <f>SUM(K17:P18)</f>
        <v>0</v>
      </c>
      <c r="R17" s="156"/>
      <c r="S17" s="157"/>
      <c r="T17" s="157"/>
      <c r="U17" s="157"/>
      <c r="V17" s="157"/>
      <c r="W17" s="158"/>
      <c r="Y17" s="10">
        <v>0.29166666666666669</v>
      </c>
      <c r="Z17" s="11" t="s">
        <v>60</v>
      </c>
      <c r="AA17" s="12">
        <f t="shared" si="0"/>
        <v>0.29166666666666669</v>
      </c>
    </row>
    <row r="18" spans="1:27" ht="15" customHeight="1" x14ac:dyDescent="0.25">
      <c r="A18" s="140"/>
      <c r="B18" s="134"/>
      <c r="C18" s="142"/>
      <c r="D18" s="142"/>
      <c r="E18" s="142"/>
      <c r="F18" s="142"/>
      <c r="G18" s="142"/>
      <c r="H18" s="142"/>
      <c r="I18" s="142"/>
      <c r="J18" s="142"/>
      <c r="K18" s="160"/>
      <c r="L18" s="170"/>
      <c r="M18" s="164"/>
      <c r="N18" s="166"/>
      <c r="O18" s="168"/>
      <c r="P18" s="166"/>
      <c r="Q18" s="152"/>
      <c r="R18" s="156"/>
      <c r="S18" s="157"/>
      <c r="T18" s="157"/>
      <c r="U18" s="157"/>
      <c r="V18" s="157"/>
      <c r="W18" s="158"/>
      <c r="Y18" s="10">
        <v>0.33333333333333331</v>
      </c>
      <c r="Z18" s="11" t="s">
        <v>60</v>
      </c>
      <c r="AA18" s="12">
        <f t="shared" si="0"/>
        <v>0.33333333333333331</v>
      </c>
    </row>
    <row r="19" spans="1:27" ht="15" customHeight="1" x14ac:dyDescent="0.25">
      <c r="A19" s="139">
        <f>A17+1</f>
        <v>43376</v>
      </c>
      <c r="B19" s="128" t="s">
        <v>73</v>
      </c>
      <c r="C19" s="141"/>
      <c r="D19" s="141"/>
      <c r="E19" s="141"/>
      <c r="F19" s="141"/>
      <c r="G19" s="141"/>
      <c r="H19" s="141"/>
      <c r="I19" s="141"/>
      <c r="J19" s="141"/>
      <c r="K19" s="159">
        <f>(ROUND((D19)*24/0.25,0)*0.25)-(ROUND((C19)*24/0.25,0)*0.25)+(ROUND((F19)*24/0.25,0)*0.25)-(ROUND((E19)*24/0.25,0)*0.25)+(ROUND((H19)*24/0.25,0)*0.25)-(ROUND((G19)*24/0.25,0)*0.25)+(ROUND((J19)*24/0.25,0)*0.25)-(ROUND((I19)*24/0.25,0)*0.25)</f>
        <v>0</v>
      </c>
      <c r="L19" s="169"/>
      <c r="M19" s="163"/>
      <c r="N19" s="165"/>
      <c r="O19" s="167"/>
      <c r="P19" s="165"/>
      <c r="Q19" s="151">
        <f>SUM(K19:P20)</f>
        <v>0</v>
      </c>
      <c r="R19" s="156"/>
      <c r="S19" s="157"/>
      <c r="T19" s="157"/>
      <c r="U19" s="157"/>
      <c r="V19" s="157"/>
      <c r="W19" s="158"/>
      <c r="Y19" s="10">
        <v>0.375</v>
      </c>
      <c r="Z19" s="11" t="s">
        <v>60</v>
      </c>
      <c r="AA19" s="12">
        <f t="shared" si="0"/>
        <v>0.375</v>
      </c>
    </row>
    <row r="20" spans="1:27" ht="15" customHeight="1" x14ac:dyDescent="0.25">
      <c r="A20" s="140"/>
      <c r="B20" s="134"/>
      <c r="C20" s="142"/>
      <c r="D20" s="142"/>
      <c r="E20" s="142"/>
      <c r="F20" s="142"/>
      <c r="G20" s="142"/>
      <c r="H20" s="142"/>
      <c r="I20" s="142"/>
      <c r="J20" s="142"/>
      <c r="K20" s="160"/>
      <c r="L20" s="170"/>
      <c r="M20" s="164"/>
      <c r="N20" s="166"/>
      <c r="O20" s="168"/>
      <c r="P20" s="166"/>
      <c r="Q20" s="152"/>
      <c r="R20" s="156"/>
      <c r="S20" s="157"/>
      <c r="T20" s="157"/>
      <c r="U20" s="157"/>
      <c r="V20" s="157"/>
      <c r="W20" s="158"/>
      <c r="Y20" s="10">
        <v>0.41666666666666669</v>
      </c>
      <c r="Z20" s="11" t="s">
        <v>60</v>
      </c>
      <c r="AA20" s="12">
        <f t="shared" si="0"/>
        <v>0.41666666666666669</v>
      </c>
    </row>
    <row r="21" spans="1:27" ht="15" customHeight="1" x14ac:dyDescent="0.25">
      <c r="A21" s="139">
        <f>A19+1</f>
        <v>43377</v>
      </c>
      <c r="B21" s="128" t="s">
        <v>74</v>
      </c>
      <c r="C21" s="141"/>
      <c r="D21" s="141"/>
      <c r="E21" s="141"/>
      <c r="F21" s="141"/>
      <c r="G21" s="141"/>
      <c r="H21" s="141"/>
      <c r="I21" s="141"/>
      <c r="J21" s="141"/>
      <c r="K21" s="159">
        <f>(ROUND((D21)*24/0.25,0)*0.25)-(ROUND((C21)*24/0.25,0)*0.25)+(ROUND((F21)*24/0.25,0)*0.25)-(ROUND((E21)*24/0.25,0)*0.25)+(ROUND((H21)*24/0.25,0)*0.25)-(ROUND((G21)*24/0.25,0)*0.25)+(ROUND((J21)*24/0.25,0)*0.25)-(ROUND((I21)*24/0.25,0)*0.25)</f>
        <v>0</v>
      </c>
      <c r="L21" s="169"/>
      <c r="M21" s="163"/>
      <c r="N21" s="165"/>
      <c r="O21" s="167"/>
      <c r="P21" s="165"/>
      <c r="Q21" s="151">
        <f>SUM(K21:P22)</f>
        <v>0</v>
      </c>
      <c r="R21" s="156"/>
      <c r="S21" s="157"/>
      <c r="T21" s="157"/>
      <c r="U21" s="157"/>
      <c r="V21" s="157"/>
      <c r="W21" s="158"/>
      <c r="Y21" s="10">
        <v>0.45833333333333331</v>
      </c>
      <c r="Z21" s="11" t="s">
        <v>60</v>
      </c>
      <c r="AA21" s="12">
        <f t="shared" si="0"/>
        <v>0.45833333333333331</v>
      </c>
    </row>
    <row r="22" spans="1:27" ht="15" customHeight="1" x14ac:dyDescent="0.25">
      <c r="A22" s="140"/>
      <c r="B22" s="134"/>
      <c r="C22" s="142"/>
      <c r="D22" s="142"/>
      <c r="E22" s="142"/>
      <c r="F22" s="142"/>
      <c r="G22" s="142"/>
      <c r="H22" s="142"/>
      <c r="I22" s="142"/>
      <c r="J22" s="142"/>
      <c r="K22" s="160"/>
      <c r="L22" s="170"/>
      <c r="M22" s="164"/>
      <c r="N22" s="166"/>
      <c r="O22" s="168"/>
      <c r="P22" s="166"/>
      <c r="Q22" s="152"/>
      <c r="R22" s="156"/>
      <c r="S22" s="157"/>
      <c r="T22" s="157"/>
      <c r="U22" s="157"/>
      <c r="V22" s="157"/>
      <c r="W22" s="158"/>
      <c r="Y22" s="10">
        <v>0.5</v>
      </c>
      <c r="Z22" s="11" t="s">
        <v>60</v>
      </c>
      <c r="AA22" s="12">
        <f t="shared" si="0"/>
        <v>0.5</v>
      </c>
    </row>
    <row r="23" spans="1:27" ht="15" customHeight="1" x14ac:dyDescent="0.25">
      <c r="A23" s="139">
        <f>A21+1</f>
        <v>43378</v>
      </c>
      <c r="B23" s="128" t="s">
        <v>75</v>
      </c>
      <c r="C23" s="141"/>
      <c r="D23" s="141"/>
      <c r="E23" s="141"/>
      <c r="F23" s="141"/>
      <c r="G23" s="141"/>
      <c r="H23" s="141"/>
      <c r="I23" s="141"/>
      <c r="J23" s="141"/>
      <c r="K23" s="159">
        <f>(ROUND((D23)*24/0.25,0)*0.25)-(ROUND((C23)*24/0.25,0)*0.25)+(ROUND((F23)*24/0.25,0)*0.25)-(ROUND((E23)*24/0.25,0)*0.25)+(ROUND((H23)*24/0.25,0)*0.25)-(ROUND((G23)*24/0.25,0)*0.25)+(ROUND((J23)*24/0.25,0)*0.25)-(ROUND((I23)*24/0.25,0)*0.25)</f>
        <v>0</v>
      </c>
      <c r="L23" s="169"/>
      <c r="M23" s="163"/>
      <c r="N23" s="165"/>
      <c r="O23" s="167"/>
      <c r="P23" s="165"/>
      <c r="Q23" s="151">
        <f>SUM(K23:P24)</f>
        <v>0</v>
      </c>
      <c r="R23" s="156"/>
      <c r="S23" s="157"/>
      <c r="T23" s="157"/>
      <c r="U23" s="157"/>
      <c r="V23" s="157"/>
      <c r="W23" s="158"/>
      <c r="Y23" s="10">
        <v>0.54166666666666663</v>
      </c>
      <c r="Z23" s="11" t="s">
        <v>60</v>
      </c>
      <c r="AA23" s="12">
        <f t="shared" si="0"/>
        <v>0.54166666666666663</v>
      </c>
    </row>
    <row r="24" spans="1:27" ht="15" customHeight="1" x14ac:dyDescent="0.25">
      <c r="A24" s="140"/>
      <c r="B24" s="134"/>
      <c r="C24" s="142"/>
      <c r="D24" s="142"/>
      <c r="E24" s="142"/>
      <c r="F24" s="142"/>
      <c r="G24" s="142"/>
      <c r="H24" s="142"/>
      <c r="I24" s="142"/>
      <c r="J24" s="142"/>
      <c r="K24" s="160"/>
      <c r="L24" s="170"/>
      <c r="M24" s="164"/>
      <c r="N24" s="166"/>
      <c r="O24" s="168"/>
      <c r="P24" s="166"/>
      <c r="Q24" s="152"/>
      <c r="R24" s="156"/>
      <c r="S24" s="157"/>
      <c r="T24" s="157"/>
      <c r="U24" s="157"/>
      <c r="V24" s="157"/>
      <c r="W24" s="158"/>
      <c r="Y24" s="10">
        <v>0.58333333333333337</v>
      </c>
      <c r="Z24" s="11" t="s">
        <v>60</v>
      </c>
      <c r="AA24" s="12">
        <f t="shared" si="0"/>
        <v>0.58333333333333337</v>
      </c>
    </row>
    <row r="25" spans="1:27" ht="15" customHeight="1" x14ac:dyDescent="0.25">
      <c r="A25" s="139">
        <f>A23+1</f>
        <v>43379</v>
      </c>
      <c r="B25" s="128" t="s">
        <v>76</v>
      </c>
      <c r="C25" s="141"/>
      <c r="D25" s="141"/>
      <c r="E25" s="141"/>
      <c r="F25" s="141"/>
      <c r="G25" s="141"/>
      <c r="H25" s="141"/>
      <c r="I25" s="141"/>
      <c r="J25" s="141"/>
      <c r="K25" s="159">
        <f>(ROUND((D25)*24/0.25,0)*0.25)-(ROUND((C25)*24/0.25,0)*0.25)+(ROUND((F25)*24/0.25,0)*0.25)-(ROUND((E25)*24/0.25,0)*0.25)+(ROUND((H25)*24/0.25,0)*0.25)-(ROUND((G25)*24/0.25,0)*0.25)+(ROUND((J25)*24/0.25,0)*0.25)-(ROUND((I25)*24/0.25,0)*0.25)</f>
        <v>0</v>
      </c>
      <c r="L25" s="188"/>
      <c r="M25" s="171"/>
      <c r="N25" s="173"/>
      <c r="O25" s="167"/>
      <c r="P25" s="173"/>
      <c r="Q25" s="151">
        <f>SUM(K25:P26)</f>
        <v>0</v>
      </c>
      <c r="R25" s="156"/>
      <c r="S25" s="157"/>
      <c r="T25" s="157"/>
      <c r="U25" s="157"/>
      <c r="V25" s="157"/>
      <c r="W25" s="158"/>
      <c r="Y25" s="10">
        <v>0.625</v>
      </c>
      <c r="Z25" s="11" t="s">
        <v>60</v>
      </c>
      <c r="AA25" s="12">
        <f t="shared" si="0"/>
        <v>0.625</v>
      </c>
    </row>
    <row r="26" spans="1:27" ht="15.75" customHeight="1" thickBot="1" x14ac:dyDescent="0.3">
      <c r="A26" s="140"/>
      <c r="B26" s="134"/>
      <c r="C26" s="142"/>
      <c r="D26" s="142"/>
      <c r="E26" s="142"/>
      <c r="F26" s="142"/>
      <c r="G26" s="142"/>
      <c r="H26" s="142"/>
      <c r="I26" s="142"/>
      <c r="J26" s="142"/>
      <c r="K26" s="160"/>
      <c r="L26" s="189"/>
      <c r="M26" s="172"/>
      <c r="N26" s="174"/>
      <c r="O26" s="175"/>
      <c r="P26" s="174"/>
      <c r="Q26" s="176"/>
      <c r="R26" s="156"/>
      <c r="S26" s="157"/>
      <c r="T26" s="157"/>
      <c r="U26" s="157"/>
      <c r="V26" s="157"/>
      <c r="W26" s="158"/>
      <c r="Y26" s="10">
        <v>0.66666666666666663</v>
      </c>
      <c r="Z26" s="11" t="s">
        <v>60</v>
      </c>
      <c r="AA26" s="12">
        <f t="shared" si="0"/>
        <v>0.66666666666666663</v>
      </c>
    </row>
    <row r="27" spans="1:27" ht="15.75" customHeight="1" thickTop="1" x14ac:dyDescent="0.3">
      <c r="A27" s="81"/>
      <c r="B27" s="177" t="s">
        <v>77</v>
      </c>
      <c r="C27" s="178"/>
      <c r="D27" s="178"/>
      <c r="E27" s="178"/>
      <c r="F27" s="178"/>
      <c r="G27" s="178"/>
      <c r="H27" s="178"/>
      <c r="I27" s="178"/>
      <c r="J27" s="179"/>
      <c r="K27" s="159">
        <f>SUM(K13:K26)</f>
        <v>0</v>
      </c>
      <c r="L27" s="184">
        <f>SUM(L13:L26)</f>
        <v>0</v>
      </c>
      <c r="M27" s="186">
        <f>SUM(M13:M26)</f>
        <v>0</v>
      </c>
      <c r="N27" s="184">
        <f>SUM(N13:N26)</f>
        <v>0</v>
      </c>
      <c r="O27" s="190">
        <f>SUM(O13:O26)</f>
        <v>0</v>
      </c>
      <c r="P27" s="190"/>
      <c r="Q27" s="192">
        <f>SUM(K27:P28)</f>
        <v>0</v>
      </c>
      <c r="R27" s="156"/>
      <c r="S27" s="157"/>
      <c r="T27" s="157"/>
      <c r="U27" s="157"/>
      <c r="V27" s="157"/>
      <c r="W27" s="158"/>
      <c r="Y27" s="10">
        <v>0.70833333333333337</v>
      </c>
      <c r="Z27" s="11" t="s">
        <v>60</v>
      </c>
      <c r="AA27" s="12">
        <f t="shared" si="0"/>
        <v>0.70833333333333337</v>
      </c>
    </row>
    <row r="28" spans="1:27" ht="15" customHeight="1" x14ac:dyDescent="0.3">
      <c r="A28" s="81"/>
      <c r="B28" s="180"/>
      <c r="C28" s="181"/>
      <c r="D28" s="181"/>
      <c r="E28" s="181"/>
      <c r="F28" s="181"/>
      <c r="G28" s="181"/>
      <c r="H28" s="181"/>
      <c r="I28" s="181"/>
      <c r="J28" s="182"/>
      <c r="K28" s="183"/>
      <c r="L28" s="185"/>
      <c r="M28" s="187"/>
      <c r="N28" s="185"/>
      <c r="O28" s="191"/>
      <c r="P28" s="191"/>
      <c r="Q28" s="152"/>
      <c r="R28" s="156"/>
      <c r="S28" s="157"/>
      <c r="T28" s="157"/>
      <c r="U28" s="157"/>
      <c r="V28" s="157"/>
      <c r="W28" s="158"/>
      <c r="Y28" s="10">
        <v>0.75</v>
      </c>
      <c r="Z28" s="11" t="s">
        <v>60</v>
      </c>
      <c r="AA28" s="12">
        <f t="shared" si="0"/>
        <v>0.75</v>
      </c>
    </row>
    <row r="29" spans="1:27" ht="15.75" customHeight="1" x14ac:dyDescent="0.25">
      <c r="A29" s="139">
        <f>A25+1</f>
        <v>43380</v>
      </c>
      <c r="B29" s="128" t="s">
        <v>70</v>
      </c>
      <c r="C29" s="141"/>
      <c r="D29" s="141"/>
      <c r="E29" s="141"/>
      <c r="F29" s="141"/>
      <c r="G29" s="141"/>
      <c r="H29" s="141"/>
      <c r="I29" s="141"/>
      <c r="J29" s="141"/>
      <c r="K29" s="159">
        <f>(ROUND((D29)*24/0.25,0)*0.25)-(ROUND((C29)*24/0.25,0)*0.25)+(ROUND((F29)*24/0.25,0)*0.25)-(ROUND((E29)*24/0.25,0)*0.25)+(ROUND((H29)*24/0.25,0)*0.25)-(ROUND((G29)*24/0.25,0)*0.25)+(ROUND((J29)*24/0.25,0)*0.25)-(ROUND((I29)*24/0.25,0)*0.25)</f>
        <v>0</v>
      </c>
      <c r="L29" s="169"/>
      <c r="M29" s="163"/>
      <c r="N29" s="165"/>
      <c r="O29" s="167"/>
      <c r="P29" s="165"/>
      <c r="Q29" s="192">
        <f>SUM(K29:P30)</f>
        <v>0</v>
      </c>
      <c r="R29" s="156"/>
      <c r="S29" s="157"/>
      <c r="T29" s="157"/>
      <c r="U29" s="157"/>
      <c r="V29" s="157"/>
      <c r="W29" s="158"/>
      <c r="Y29" s="10">
        <v>0.79166666666666663</v>
      </c>
      <c r="Z29" s="11" t="s">
        <v>60</v>
      </c>
      <c r="AA29" s="12">
        <f t="shared" si="0"/>
        <v>0.79166666666666663</v>
      </c>
    </row>
    <row r="30" spans="1:27" ht="15" customHeight="1" x14ac:dyDescent="0.25">
      <c r="A30" s="140"/>
      <c r="B30" s="134"/>
      <c r="C30" s="142"/>
      <c r="D30" s="142"/>
      <c r="E30" s="142"/>
      <c r="F30" s="142"/>
      <c r="G30" s="142"/>
      <c r="H30" s="142"/>
      <c r="I30" s="142"/>
      <c r="J30" s="142"/>
      <c r="K30" s="160"/>
      <c r="L30" s="170"/>
      <c r="M30" s="164"/>
      <c r="N30" s="166"/>
      <c r="O30" s="168"/>
      <c r="P30" s="166"/>
      <c r="Q30" s="152"/>
      <c r="R30" s="156"/>
      <c r="S30" s="157"/>
      <c r="T30" s="157"/>
      <c r="U30" s="157"/>
      <c r="V30" s="157"/>
      <c r="W30" s="158"/>
      <c r="Y30" s="10">
        <v>0.83333333333333337</v>
      </c>
      <c r="Z30" s="11" t="s">
        <v>60</v>
      </c>
      <c r="AA30" s="12">
        <f t="shared" si="0"/>
        <v>0.83333333333333337</v>
      </c>
    </row>
    <row r="31" spans="1:27" ht="15" customHeight="1" x14ac:dyDescent="0.25">
      <c r="A31" s="139">
        <f>A29+1</f>
        <v>43381</v>
      </c>
      <c r="B31" s="128" t="s">
        <v>71</v>
      </c>
      <c r="C31" s="141"/>
      <c r="D31" s="141"/>
      <c r="E31" s="141"/>
      <c r="F31" s="141"/>
      <c r="G31" s="141"/>
      <c r="H31" s="141"/>
      <c r="I31" s="141"/>
      <c r="J31" s="141"/>
      <c r="K31" s="159">
        <f>(ROUND((D31)*24/0.25,0)*0.25)-(ROUND((C31)*24/0.25,0)*0.25)+(ROUND((F31)*24/0.25,0)*0.25)-(ROUND((E31)*24/0.25,0)*0.25)+(ROUND((H31)*24/0.25,0)*0.25)-(ROUND((G31)*24/0.25,0)*0.25)+(ROUND((J31)*24/0.25,0)*0.25)-(ROUND((I31)*24/0.25,0)*0.25)</f>
        <v>0</v>
      </c>
      <c r="L31" s="169"/>
      <c r="M31" s="163"/>
      <c r="N31" s="165"/>
      <c r="O31" s="167"/>
      <c r="P31" s="165"/>
      <c r="Q31" s="151">
        <f>SUM(K31:P32)</f>
        <v>0</v>
      </c>
      <c r="R31" s="156"/>
      <c r="S31" s="157"/>
      <c r="T31" s="157"/>
      <c r="U31" s="157"/>
      <c r="V31" s="157"/>
      <c r="W31" s="158"/>
      <c r="Y31" s="10">
        <v>0.875</v>
      </c>
      <c r="Z31" s="11" t="s">
        <v>60</v>
      </c>
      <c r="AA31" s="12">
        <f t="shared" si="0"/>
        <v>0.875</v>
      </c>
    </row>
    <row r="32" spans="1:27" ht="15" customHeight="1" x14ac:dyDescent="0.25">
      <c r="A32" s="140"/>
      <c r="B32" s="134"/>
      <c r="C32" s="142"/>
      <c r="D32" s="142"/>
      <c r="E32" s="142"/>
      <c r="F32" s="142"/>
      <c r="G32" s="142"/>
      <c r="H32" s="142"/>
      <c r="I32" s="142"/>
      <c r="J32" s="142"/>
      <c r="K32" s="160"/>
      <c r="L32" s="170"/>
      <c r="M32" s="164"/>
      <c r="N32" s="166"/>
      <c r="O32" s="168"/>
      <c r="P32" s="166"/>
      <c r="Q32" s="152"/>
      <c r="R32" s="156"/>
      <c r="S32" s="157"/>
      <c r="T32" s="157"/>
      <c r="U32" s="157"/>
      <c r="V32" s="157"/>
      <c r="W32" s="158"/>
      <c r="Y32" s="10">
        <v>0.91666666666666663</v>
      </c>
      <c r="Z32" s="11" t="s">
        <v>60</v>
      </c>
      <c r="AA32" s="12">
        <f t="shared" si="0"/>
        <v>0.91666666666666663</v>
      </c>
    </row>
    <row r="33" spans="1:32" ht="15" customHeight="1" x14ac:dyDescent="0.25">
      <c r="A33" s="139">
        <f>A31+1</f>
        <v>43382</v>
      </c>
      <c r="B33" s="143" t="s">
        <v>72</v>
      </c>
      <c r="C33" s="141"/>
      <c r="D33" s="141"/>
      <c r="E33" s="141"/>
      <c r="F33" s="141"/>
      <c r="G33" s="141"/>
      <c r="H33" s="141"/>
      <c r="I33" s="141"/>
      <c r="J33" s="141"/>
      <c r="K33" s="159">
        <f>(ROUND((D33)*24/0.25,0)*0.25)-(ROUND((C33)*24/0.25,0)*0.25)+(ROUND((F33)*24/0.25,0)*0.25)-(ROUND((E33)*24/0.25,0)*0.25)+(ROUND((H33)*24/0.25,0)*0.25)-(ROUND((G33)*24/0.25,0)*0.25)+(ROUND((J33)*24/0.25,0)*0.25)-(ROUND((I33)*24/0.25,0)*0.25)</f>
        <v>0</v>
      </c>
      <c r="L33" s="169"/>
      <c r="M33" s="163"/>
      <c r="N33" s="165"/>
      <c r="O33" s="167"/>
      <c r="P33" s="165"/>
      <c r="Q33" s="151">
        <f>SUM(K33:P34)</f>
        <v>0</v>
      </c>
      <c r="R33" s="194"/>
      <c r="S33" s="195"/>
      <c r="T33" s="195"/>
      <c r="U33" s="196"/>
      <c r="V33" s="197"/>
      <c r="W33" s="198"/>
      <c r="Y33" s="10">
        <v>0.95833333333333337</v>
      </c>
      <c r="Z33" s="11" t="s">
        <v>60</v>
      </c>
      <c r="AA33" s="12">
        <f t="shared" si="0"/>
        <v>0.95833333333333337</v>
      </c>
    </row>
    <row r="34" spans="1:32" ht="15" customHeight="1" x14ac:dyDescent="0.25">
      <c r="A34" s="139"/>
      <c r="B34" s="193"/>
      <c r="C34" s="142"/>
      <c r="D34" s="142"/>
      <c r="E34" s="142"/>
      <c r="F34" s="142"/>
      <c r="G34" s="142"/>
      <c r="H34" s="142"/>
      <c r="I34" s="142"/>
      <c r="J34" s="142"/>
      <c r="K34" s="160"/>
      <c r="L34" s="170"/>
      <c r="M34" s="164"/>
      <c r="N34" s="166"/>
      <c r="O34" s="168"/>
      <c r="P34" s="166"/>
      <c r="Q34" s="152"/>
      <c r="R34" s="37"/>
      <c r="S34" s="38"/>
      <c r="T34" s="38"/>
      <c r="U34" s="39"/>
      <c r="V34" s="39"/>
      <c r="W34" s="40"/>
    </row>
    <row r="35" spans="1:32" ht="15" customHeight="1" x14ac:dyDescent="0.3">
      <c r="A35" s="139">
        <f>A33+1</f>
        <v>43383</v>
      </c>
      <c r="B35" s="128" t="s">
        <v>73</v>
      </c>
      <c r="C35" s="141"/>
      <c r="D35" s="141"/>
      <c r="E35" s="141"/>
      <c r="F35" s="141"/>
      <c r="G35" s="141"/>
      <c r="H35" s="141"/>
      <c r="I35" s="141"/>
      <c r="J35" s="141"/>
      <c r="K35" s="159">
        <f>(ROUND((D35)*24/0.25,0)*0.25)-(ROUND((C35)*24/0.25,0)*0.25)+(ROUND((F35)*24/0.25,0)*0.25)-(ROUND((E35)*24/0.25,0)*0.25)+(ROUND((H35)*24/0.25,0)*0.25)-(ROUND((G35)*24/0.25,0)*0.25)+(ROUND((J35)*24/0.25,0)*0.25)-(ROUND((I35)*24/0.25,0)*0.25)</f>
        <v>0</v>
      </c>
      <c r="L35" s="169"/>
      <c r="M35" s="163"/>
      <c r="N35" s="165"/>
      <c r="O35" s="167"/>
      <c r="P35" s="165"/>
      <c r="Q35" s="192">
        <f>SUM(K35:P36)</f>
        <v>0</v>
      </c>
      <c r="R35" s="194"/>
      <c r="S35" s="195"/>
      <c r="T35" s="195"/>
      <c r="U35" s="201"/>
      <c r="V35" s="202"/>
      <c r="W35" s="203"/>
      <c r="X35" s="41"/>
      <c r="Y35" s="204"/>
      <c r="Z35" s="204"/>
      <c r="AA35" s="204"/>
      <c r="AC35" s="199"/>
      <c r="AD35" s="199"/>
      <c r="AE35" s="199"/>
    </row>
    <row r="36" spans="1:32" ht="15" customHeight="1" x14ac:dyDescent="0.25">
      <c r="A36" s="140"/>
      <c r="B36" s="134"/>
      <c r="C36" s="142"/>
      <c r="D36" s="142"/>
      <c r="E36" s="142"/>
      <c r="F36" s="142"/>
      <c r="G36" s="142"/>
      <c r="H36" s="142"/>
      <c r="I36" s="142"/>
      <c r="J36" s="142"/>
      <c r="K36" s="160"/>
      <c r="L36" s="170"/>
      <c r="M36" s="164"/>
      <c r="N36" s="166"/>
      <c r="O36" s="168"/>
      <c r="P36" s="166"/>
      <c r="Q36" s="152"/>
      <c r="R36" s="37"/>
      <c r="S36" s="38"/>
      <c r="T36" s="38"/>
      <c r="U36" s="39"/>
      <c r="V36" s="39"/>
      <c r="W36" s="40"/>
      <c r="Y36" s="200"/>
      <c r="Z36" s="200"/>
      <c r="AA36" s="200"/>
      <c r="AC36" s="42"/>
      <c r="AD36" s="43"/>
    </row>
    <row r="37" spans="1:32" ht="15" customHeight="1" x14ac:dyDescent="0.25">
      <c r="A37" s="139">
        <f>A35+1</f>
        <v>43384</v>
      </c>
      <c r="B37" s="128" t="s">
        <v>78</v>
      </c>
      <c r="C37" s="141"/>
      <c r="D37" s="141"/>
      <c r="E37" s="141"/>
      <c r="F37" s="141"/>
      <c r="G37" s="141"/>
      <c r="H37" s="141"/>
      <c r="I37" s="141"/>
      <c r="J37" s="141"/>
      <c r="K37" s="159">
        <f>(ROUND((D37)*24/0.25,0)*0.25)-(ROUND((C37)*24/0.25,0)*0.25)+(ROUND((F37)*24/0.25,0)*0.25)-(ROUND((E37)*24/0.25,0)*0.25)+(ROUND((H37)*24/0.25,0)*0.25)-(ROUND((G37)*24/0.25,0)*0.25)+(ROUND((J37)*24/0.25,0)*0.25)-(ROUND((I37)*24/0.25,0)*0.25)</f>
        <v>0</v>
      </c>
      <c r="L37" s="169"/>
      <c r="M37" s="163"/>
      <c r="N37" s="165"/>
      <c r="O37" s="167"/>
      <c r="P37" s="165"/>
      <c r="Q37" s="205">
        <f>SUM(K37:P38)</f>
        <v>0</v>
      </c>
      <c r="R37" s="194"/>
      <c r="S37" s="195"/>
      <c r="T37" s="195"/>
      <c r="U37" s="201"/>
      <c r="V37" s="202"/>
      <c r="W37" s="203"/>
      <c r="Y37" s="204"/>
      <c r="Z37" s="206"/>
      <c r="AA37" s="206"/>
      <c r="AC37" s="42"/>
      <c r="AD37" s="43"/>
    </row>
    <row r="38" spans="1:32" ht="15" customHeight="1" x14ac:dyDescent="0.25">
      <c r="A38" s="140"/>
      <c r="B38" s="134"/>
      <c r="C38" s="142"/>
      <c r="D38" s="142"/>
      <c r="E38" s="142"/>
      <c r="F38" s="142"/>
      <c r="G38" s="142"/>
      <c r="H38" s="142"/>
      <c r="I38" s="142"/>
      <c r="J38" s="142"/>
      <c r="K38" s="160"/>
      <c r="L38" s="170"/>
      <c r="M38" s="164"/>
      <c r="N38" s="166"/>
      <c r="O38" s="168"/>
      <c r="P38" s="166"/>
      <c r="Q38" s="152"/>
      <c r="R38" s="207"/>
      <c r="S38" s="208"/>
      <c r="T38" s="208"/>
      <c r="U38" s="208"/>
      <c r="V38" s="208"/>
      <c r="W38" s="209"/>
      <c r="Y38" s="200"/>
      <c r="Z38" s="210"/>
      <c r="AA38" s="210"/>
      <c r="AC38" s="42"/>
      <c r="AD38" s="43"/>
    </row>
    <row r="39" spans="1:32" ht="15" customHeight="1" x14ac:dyDescent="0.25">
      <c r="A39" s="139">
        <f>A37+1</f>
        <v>43385</v>
      </c>
      <c r="B39" s="128" t="s">
        <v>75</v>
      </c>
      <c r="C39" s="141"/>
      <c r="D39" s="141"/>
      <c r="E39" s="141"/>
      <c r="F39" s="141"/>
      <c r="G39" s="141"/>
      <c r="H39" s="141"/>
      <c r="I39" s="141"/>
      <c r="J39" s="141"/>
      <c r="K39" s="159">
        <f>(ROUND((D39)*24/0.25,0)*0.25)-(ROUND((C39)*24/0.25,0)*0.25)+(ROUND((F39)*24/0.25,0)*0.25)-(ROUND((E39)*24/0.25,0)*0.25)+(ROUND((H39)*24/0.25,0)*0.25)-(ROUND((G39)*24/0.25,0)*0.25)+(ROUND((J39)*24/0.25,0)*0.25)-(ROUND((I39)*24/0.25,0)*0.25)</f>
        <v>0</v>
      </c>
      <c r="L39" s="169"/>
      <c r="M39" s="163"/>
      <c r="N39" s="165"/>
      <c r="O39" s="167"/>
      <c r="P39" s="165"/>
      <c r="Q39" s="192">
        <f>SUM(K39:P40)</f>
        <v>0</v>
      </c>
      <c r="R39" s="217" t="s">
        <v>79</v>
      </c>
      <c r="S39" s="218"/>
      <c r="T39" s="218"/>
      <c r="U39" s="211">
        <f>Q45</f>
        <v>0</v>
      </c>
      <c r="V39" s="211"/>
      <c r="W39" s="212"/>
      <c r="Y39" s="204"/>
      <c r="Z39" s="204"/>
      <c r="AA39" s="204"/>
      <c r="AC39" s="199"/>
      <c r="AD39" s="199"/>
      <c r="AE39" s="199"/>
    </row>
    <row r="40" spans="1:32" ht="15" customHeight="1" x14ac:dyDescent="0.25">
      <c r="A40" s="140"/>
      <c r="B40" s="134"/>
      <c r="C40" s="142"/>
      <c r="D40" s="142"/>
      <c r="E40" s="142"/>
      <c r="F40" s="142"/>
      <c r="G40" s="142"/>
      <c r="H40" s="142"/>
      <c r="I40" s="142"/>
      <c r="J40" s="142"/>
      <c r="K40" s="160"/>
      <c r="L40" s="170"/>
      <c r="M40" s="164"/>
      <c r="N40" s="166"/>
      <c r="O40" s="168"/>
      <c r="P40" s="166"/>
      <c r="Q40" s="152"/>
      <c r="R40" s="213"/>
      <c r="S40" s="214"/>
      <c r="T40" s="214"/>
      <c r="U40" s="215"/>
      <c r="V40" s="215"/>
      <c r="W40" s="216"/>
      <c r="Y40" s="204"/>
      <c r="Z40" s="204"/>
      <c r="AA40" s="204"/>
      <c r="AC40" s="42"/>
      <c r="AD40" s="43"/>
    </row>
    <row r="41" spans="1:32" ht="21.75" customHeight="1" x14ac:dyDescent="0.35">
      <c r="A41" s="139">
        <f>A39+1</f>
        <v>43386</v>
      </c>
      <c r="B41" s="128" t="s">
        <v>76</v>
      </c>
      <c r="C41" s="141"/>
      <c r="D41" s="141"/>
      <c r="E41" s="141"/>
      <c r="F41" s="141"/>
      <c r="G41" s="141"/>
      <c r="H41" s="141"/>
      <c r="I41" s="141"/>
      <c r="J41" s="141"/>
      <c r="K41" s="159">
        <f>(ROUND((D41)*24/0.25,0)*0.25)-(ROUND((C41)*24/0.25,0)*0.25)+(ROUND((F41)*24/0.25,0)*0.25)-(ROUND((E41)*24/0.25,0)*0.25)+(ROUND((H41)*24/0.25,0)*0.25)-(ROUND((G41)*24/0.25,0)*0.25)+(ROUND((J41)*24/0.25,0)*0.25)-(ROUND((I41)*24/0.25,0)*0.25)</f>
        <v>0</v>
      </c>
      <c r="L41" s="188"/>
      <c r="M41" s="171"/>
      <c r="N41" s="173"/>
      <c r="O41" s="167"/>
      <c r="P41" s="173"/>
      <c r="Q41" s="192">
        <f>SUM(K41:P42)</f>
        <v>0</v>
      </c>
      <c r="R41" s="241"/>
      <c r="S41" s="44"/>
      <c r="T41" s="45"/>
      <c r="U41" s="220"/>
      <c r="V41" s="46"/>
      <c r="W41" s="47"/>
      <c r="Y41" s="231"/>
      <c r="Z41" s="231"/>
      <c r="AA41" s="231"/>
      <c r="AC41" s="42"/>
      <c r="AD41" s="43"/>
    </row>
    <row r="42" spans="1:32" ht="20.25" customHeight="1" thickBot="1" x14ac:dyDescent="0.3">
      <c r="A42" s="140"/>
      <c r="B42" s="134"/>
      <c r="C42" s="142"/>
      <c r="D42" s="142"/>
      <c r="E42" s="142"/>
      <c r="F42" s="142"/>
      <c r="G42" s="142"/>
      <c r="H42" s="142"/>
      <c r="I42" s="142"/>
      <c r="J42" s="142"/>
      <c r="K42" s="160"/>
      <c r="L42" s="189"/>
      <c r="M42" s="172"/>
      <c r="N42" s="174"/>
      <c r="O42" s="175"/>
      <c r="P42" s="174"/>
      <c r="Q42" s="152"/>
      <c r="R42" s="241"/>
      <c r="S42" s="48"/>
      <c r="T42" s="49"/>
      <c r="U42" s="220"/>
      <c r="V42" s="50"/>
      <c r="W42" s="51"/>
      <c r="Y42" s="232"/>
      <c r="Z42" s="232"/>
      <c r="AA42" s="232"/>
      <c r="AC42" s="42"/>
      <c r="AD42" s="43"/>
    </row>
    <row r="43" spans="1:32" ht="16.5" customHeight="1" thickTop="1" x14ac:dyDescent="0.35">
      <c r="A43" s="6"/>
      <c r="B43" s="177" t="s">
        <v>80</v>
      </c>
      <c r="C43" s="178"/>
      <c r="D43" s="178"/>
      <c r="E43" s="178"/>
      <c r="F43" s="178"/>
      <c r="G43" s="178"/>
      <c r="H43" s="178"/>
      <c r="I43" s="178"/>
      <c r="J43" s="179"/>
      <c r="K43" s="159">
        <f>SUM(K29:K42)</f>
        <v>0</v>
      </c>
      <c r="L43" s="236">
        <f>SUM(L29:L42)</f>
        <v>0</v>
      </c>
      <c r="M43" s="238">
        <f>SUM(M29:M42)</f>
        <v>0</v>
      </c>
      <c r="N43" s="190">
        <f>SUM(N29:N42)</f>
        <v>0</v>
      </c>
      <c r="O43" s="190">
        <f>SUM(O29:O42)</f>
        <v>0</v>
      </c>
      <c r="P43" s="190"/>
      <c r="Q43" s="219">
        <f>SUM(K43:P44)</f>
        <v>0</v>
      </c>
      <c r="S43" s="44"/>
      <c r="T43" s="45"/>
      <c r="U43" s="220"/>
      <c r="V43" s="221"/>
      <c r="W43" s="222"/>
      <c r="Y43" s="223"/>
      <c r="Z43" s="224"/>
      <c r="AA43" s="224"/>
    </row>
    <row r="44" spans="1:32" ht="17.25" customHeight="1" thickBot="1" x14ac:dyDescent="0.4">
      <c r="A44" s="6"/>
      <c r="B44" s="233"/>
      <c r="C44" s="234"/>
      <c r="D44" s="234"/>
      <c r="E44" s="234"/>
      <c r="F44" s="234"/>
      <c r="G44" s="234"/>
      <c r="H44" s="234"/>
      <c r="I44" s="234"/>
      <c r="J44" s="235"/>
      <c r="K44" s="183"/>
      <c r="L44" s="237"/>
      <c r="M44" s="239"/>
      <c r="N44" s="240"/>
      <c r="O44" s="240"/>
      <c r="P44" s="240"/>
      <c r="Q44" s="176"/>
      <c r="R44" s="52"/>
      <c r="S44" s="44"/>
      <c r="T44" s="53"/>
      <c r="U44" s="220"/>
      <c r="V44" s="54"/>
      <c r="W44" s="55"/>
      <c r="Y44" s="223"/>
      <c r="Z44" s="223"/>
      <c r="AA44" s="223"/>
    </row>
    <row r="45" spans="1:32" ht="37.5" customHeight="1" thickTop="1" x14ac:dyDescent="0.3">
      <c r="A45" s="6"/>
      <c r="B45" s="225" t="s">
        <v>81</v>
      </c>
      <c r="C45" s="226"/>
      <c r="D45" s="226"/>
      <c r="E45" s="226"/>
      <c r="F45" s="226"/>
      <c r="G45" s="226"/>
      <c r="H45" s="226"/>
      <c r="I45" s="226"/>
      <c r="J45" s="227"/>
      <c r="K45" s="56">
        <f>+SUM(K27+K43)</f>
        <v>0</v>
      </c>
      <c r="L45" s="57">
        <f>SUM(L27+L43)</f>
        <v>0</v>
      </c>
      <c r="M45" s="58">
        <f>SUM(M27+M43)</f>
        <v>0</v>
      </c>
      <c r="N45" s="59">
        <f>SUM(N27+N43)</f>
        <v>0</v>
      </c>
      <c r="O45" s="59">
        <f>SUM(O27+O43)</f>
        <v>0</v>
      </c>
      <c r="P45" s="60"/>
      <c r="Q45" s="59">
        <f>SUM(Q27+Q43)</f>
        <v>0</v>
      </c>
      <c r="R45" s="61"/>
      <c r="S45" s="228"/>
      <c r="T45" s="229"/>
      <c r="U45" s="229"/>
      <c r="V45" s="229"/>
      <c r="W45" s="230"/>
      <c r="Y45" s="223"/>
      <c r="Z45" s="223"/>
      <c r="AA45" s="223"/>
    </row>
    <row r="46" spans="1:32" ht="15" x14ac:dyDescent="0.25">
      <c r="A46" s="9"/>
      <c r="Y46" s="249"/>
      <c r="Z46" s="249"/>
      <c r="AA46" s="249"/>
      <c r="AB46" s="249"/>
      <c r="AC46" s="249"/>
      <c r="AD46" s="249"/>
      <c r="AE46" s="249"/>
      <c r="AF46" s="249"/>
    </row>
    <row r="47" spans="1:32" x14ac:dyDescent="0.25">
      <c r="A47" s="250" t="s">
        <v>82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Y47" s="62"/>
      <c r="Z47" s="243"/>
      <c r="AA47" s="243"/>
    </row>
    <row r="48" spans="1:32" ht="15.75" customHeight="1" x14ac:dyDescent="0.25">
      <c r="A48" s="63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Y48" s="62"/>
      <c r="Z48" s="65"/>
      <c r="AA48" s="65"/>
    </row>
    <row r="49" spans="1:27" ht="28.5" customHeight="1" x14ac:dyDescent="0.3">
      <c r="A49" s="6"/>
      <c r="B49" s="252" t="s">
        <v>83</v>
      </c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</row>
    <row r="50" spans="1:27" x14ac:dyDescent="0.25">
      <c r="A50" s="6"/>
      <c r="Y50" s="253"/>
      <c r="Z50" s="253"/>
      <c r="AA50" s="253"/>
    </row>
    <row r="51" spans="1:27" ht="15.75" customHeight="1" x14ac:dyDescent="0.25">
      <c r="A51" s="6"/>
      <c r="B51" s="254" t="s">
        <v>84</v>
      </c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54"/>
      <c r="R51" s="254"/>
      <c r="S51" s="254"/>
      <c r="T51" s="254"/>
      <c r="U51" s="254"/>
      <c r="V51" s="254"/>
      <c r="W51" s="254"/>
      <c r="Y51" s="62"/>
      <c r="Z51" s="243"/>
      <c r="AA51" s="243"/>
    </row>
    <row r="52" spans="1:27" x14ac:dyDescent="0.25">
      <c r="A52" s="6"/>
      <c r="R52" s="66"/>
      <c r="S52" s="66"/>
      <c r="T52" s="66"/>
      <c r="U52" s="66"/>
      <c r="V52" s="66"/>
      <c r="W52" s="67"/>
      <c r="Y52" s="62"/>
      <c r="Z52" s="243"/>
      <c r="AA52" s="243"/>
    </row>
    <row r="53" spans="1:27" ht="18.75" x14ac:dyDescent="0.3">
      <c r="A53" s="6"/>
      <c r="B53" s="68" t="s">
        <v>85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70"/>
      <c r="S53" s="70"/>
      <c r="T53" s="71"/>
      <c r="U53" s="71"/>
      <c r="V53" s="71"/>
      <c r="W53" s="72"/>
      <c r="Y53" s="42"/>
      <c r="Z53" s="73"/>
      <c r="AA53" s="43"/>
    </row>
    <row r="54" spans="1:27" ht="16.5" customHeight="1" x14ac:dyDescent="0.3">
      <c r="B54" s="68" t="s">
        <v>86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0"/>
      <c r="Q54" s="70"/>
      <c r="R54" s="75"/>
      <c r="S54" s="75"/>
      <c r="T54" s="76"/>
      <c r="U54" s="76"/>
      <c r="V54" s="76"/>
      <c r="W54" s="76"/>
      <c r="Y54" s="42"/>
      <c r="Z54" s="73"/>
      <c r="AA54" s="43"/>
    </row>
    <row r="55" spans="1:27" ht="18.75" x14ac:dyDescent="0.3">
      <c r="B55" s="68" t="s">
        <v>87</v>
      </c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75"/>
      <c r="Q55" s="75"/>
      <c r="R55" s="75"/>
      <c r="S55" s="75"/>
      <c r="T55" s="76"/>
      <c r="U55" s="76"/>
      <c r="V55" s="76"/>
      <c r="W55" s="76"/>
    </row>
    <row r="56" spans="1:27" ht="16.5" customHeight="1" x14ac:dyDescent="0.3">
      <c r="A56" s="6"/>
      <c r="B56" s="77" t="s">
        <v>88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5"/>
      <c r="Q56" s="75"/>
      <c r="R56" s="75"/>
      <c r="S56" s="75"/>
      <c r="T56" s="76"/>
      <c r="U56" s="76"/>
      <c r="V56" s="76"/>
      <c r="W56" s="76"/>
    </row>
    <row r="57" spans="1:27" x14ac:dyDescent="0.25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Y57" s="199"/>
      <c r="Z57" s="199"/>
      <c r="AA57" s="199"/>
    </row>
    <row r="58" spans="1:27" ht="23.25" customHeight="1" x14ac:dyDescent="0.3">
      <c r="A58" s="6"/>
      <c r="B58" s="244" t="s">
        <v>89</v>
      </c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79"/>
      <c r="X58" s="79"/>
      <c r="Y58" s="42"/>
      <c r="Z58" s="73"/>
      <c r="AA58" s="43"/>
    </row>
    <row r="59" spans="1:27" ht="18.75" x14ac:dyDescent="0.3">
      <c r="A59" s="6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79"/>
      <c r="X59" s="79"/>
      <c r="Y59" s="42"/>
      <c r="Z59" s="73"/>
      <c r="AA59" s="43"/>
    </row>
    <row r="61" spans="1:27" ht="18.75" x14ac:dyDescent="0.3">
      <c r="A61" s="6"/>
      <c r="B61" s="245"/>
      <c r="C61" s="246"/>
      <c r="D61" s="246"/>
      <c r="E61" s="246"/>
      <c r="F61" s="245"/>
      <c r="G61" s="245"/>
      <c r="H61" s="245"/>
      <c r="I61" s="245"/>
      <c r="J61" s="247"/>
      <c r="K61" s="248"/>
      <c r="L61" s="81"/>
      <c r="M61" s="82"/>
      <c r="N61" s="83"/>
      <c r="O61" s="83"/>
      <c r="P61" s="83"/>
      <c r="Q61" s="83"/>
      <c r="R61" s="83"/>
      <c r="S61" s="83"/>
      <c r="T61" s="82"/>
      <c r="U61" s="84"/>
      <c r="V61" s="82"/>
      <c r="W61" s="247"/>
      <c r="X61" s="247"/>
      <c r="Y61" s="247"/>
      <c r="Z61" s="73"/>
      <c r="AA61" s="43"/>
    </row>
    <row r="62" spans="1:27" ht="18.75" x14ac:dyDescent="0.3">
      <c r="A62" s="6"/>
      <c r="B62" s="242" t="s">
        <v>90</v>
      </c>
      <c r="C62" s="242"/>
      <c r="D62" s="242"/>
      <c r="E62" s="242"/>
      <c r="G62" s="85"/>
      <c r="H62" s="85"/>
      <c r="I62" s="85" t="s">
        <v>91</v>
      </c>
      <c r="J62" s="16"/>
      <c r="K62" s="86" t="s">
        <v>92</v>
      </c>
      <c r="L62" s="86"/>
      <c r="M62" s="86"/>
      <c r="N62" s="86"/>
      <c r="O62" s="86"/>
      <c r="P62" s="86"/>
      <c r="Q62" s="81"/>
      <c r="R62" s="79"/>
      <c r="S62" s="79"/>
      <c r="V62" s="85" t="s">
        <v>91</v>
      </c>
      <c r="W62" s="16"/>
      <c r="X62" s="16"/>
      <c r="Y62" s="87"/>
      <c r="Z62" s="73"/>
      <c r="AA62" s="43"/>
    </row>
  </sheetData>
  <sheetProtection password="CF50" sheet="1" objects="1" scenarios="1" formatCells="0"/>
  <mergeCells count="340">
    <mergeCell ref="B62:E62"/>
    <mergeCell ref="Z52:AA52"/>
    <mergeCell ref="Y57:AA57"/>
    <mergeCell ref="B58:V58"/>
    <mergeCell ref="B61:E61"/>
    <mergeCell ref="F61:K61"/>
    <mergeCell ref="W61:Y61"/>
    <mergeCell ref="Y46:AF46"/>
    <mergeCell ref="A47:W47"/>
    <mergeCell ref="Z47:AA47"/>
    <mergeCell ref="B49:W49"/>
    <mergeCell ref="Y50:AA50"/>
    <mergeCell ref="B51:W51"/>
    <mergeCell ref="Z51:AA51"/>
    <mergeCell ref="Q43:Q44"/>
    <mergeCell ref="U43:U44"/>
    <mergeCell ref="V43:W43"/>
    <mergeCell ref="Y43:AA43"/>
    <mergeCell ref="Y44:AA44"/>
    <mergeCell ref="B45:J45"/>
    <mergeCell ref="S45:W45"/>
    <mergeCell ref="Y45:AA45"/>
    <mergeCell ref="U41:U42"/>
    <mergeCell ref="Y41:AA41"/>
    <mergeCell ref="Y42:AA42"/>
    <mergeCell ref="B43:J44"/>
    <mergeCell ref="K43:K44"/>
    <mergeCell ref="L43:L44"/>
    <mergeCell ref="M43:M44"/>
    <mergeCell ref="N43:N44"/>
    <mergeCell ref="O43:O44"/>
    <mergeCell ref="P43:P44"/>
    <mergeCell ref="M41:M42"/>
    <mergeCell ref="N41:N42"/>
    <mergeCell ref="O41:O42"/>
    <mergeCell ref="P41:P42"/>
    <mergeCell ref="Q41:Q42"/>
    <mergeCell ref="R41:R42"/>
    <mergeCell ref="G41:G42"/>
    <mergeCell ref="H41:H42"/>
    <mergeCell ref="I41:I42"/>
    <mergeCell ref="J41:J42"/>
    <mergeCell ref="K41:K42"/>
    <mergeCell ref="L41:L42"/>
    <mergeCell ref="A41:A42"/>
    <mergeCell ref="B41:B42"/>
    <mergeCell ref="C41:C42"/>
    <mergeCell ref="D41:D42"/>
    <mergeCell ref="E41:E42"/>
    <mergeCell ref="F41:F42"/>
    <mergeCell ref="U39:W39"/>
    <mergeCell ref="Y39:AA39"/>
    <mergeCell ref="AC39:AE39"/>
    <mergeCell ref="R40:T40"/>
    <mergeCell ref="U40:W40"/>
    <mergeCell ref="Y40:AA40"/>
    <mergeCell ref="M39:M40"/>
    <mergeCell ref="N39:N40"/>
    <mergeCell ref="O39:O40"/>
    <mergeCell ref="P39:P40"/>
    <mergeCell ref="Q39:Q40"/>
    <mergeCell ref="R39:T39"/>
    <mergeCell ref="G39:G40"/>
    <mergeCell ref="H39:H40"/>
    <mergeCell ref="I39:I40"/>
    <mergeCell ref="J39:J40"/>
    <mergeCell ref="K39:K40"/>
    <mergeCell ref="L39:L40"/>
    <mergeCell ref="A39:A40"/>
    <mergeCell ref="B39:B40"/>
    <mergeCell ref="C39:C40"/>
    <mergeCell ref="D39:D40"/>
    <mergeCell ref="E39:E40"/>
    <mergeCell ref="F39:F40"/>
    <mergeCell ref="Q37:Q38"/>
    <mergeCell ref="R37:T37"/>
    <mergeCell ref="U37:W37"/>
    <mergeCell ref="Y37:AA37"/>
    <mergeCell ref="R38:W38"/>
    <mergeCell ref="Y38:AA38"/>
    <mergeCell ref="I37:I38"/>
    <mergeCell ref="J37:J38"/>
    <mergeCell ref="K37:K38"/>
    <mergeCell ref="L37:L38"/>
    <mergeCell ref="M37:M38"/>
    <mergeCell ref="N37:N38"/>
    <mergeCell ref="AC35:AE35"/>
    <mergeCell ref="Y36:AA36"/>
    <mergeCell ref="A37:A38"/>
    <mergeCell ref="B37:B38"/>
    <mergeCell ref="C37:C38"/>
    <mergeCell ref="D37:D38"/>
    <mergeCell ref="E37:E38"/>
    <mergeCell ref="F37:F38"/>
    <mergeCell ref="G37:G38"/>
    <mergeCell ref="H37:H38"/>
    <mergeCell ref="O35:O36"/>
    <mergeCell ref="P35:P36"/>
    <mergeCell ref="Q35:Q36"/>
    <mergeCell ref="R35:T35"/>
    <mergeCell ref="U35:W35"/>
    <mergeCell ref="Y35:AA35"/>
    <mergeCell ref="I35:I36"/>
    <mergeCell ref="J35:J36"/>
    <mergeCell ref="K35:K36"/>
    <mergeCell ref="L35:L36"/>
    <mergeCell ref="M35:M36"/>
    <mergeCell ref="N35:N36"/>
    <mergeCell ref="O37:O38"/>
    <mergeCell ref="P37:P38"/>
    <mergeCell ref="R33:T33"/>
    <mergeCell ref="U33:W33"/>
    <mergeCell ref="A35:A36"/>
    <mergeCell ref="B35:B36"/>
    <mergeCell ref="C35:C36"/>
    <mergeCell ref="D35:D36"/>
    <mergeCell ref="E35:E36"/>
    <mergeCell ref="F35:F36"/>
    <mergeCell ref="G35:G36"/>
    <mergeCell ref="H35:H36"/>
    <mergeCell ref="L33:L34"/>
    <mergeCell ref="M33:M34"/>
    <mergeCell ref="N33:N34"/>
    <mergeCell ref="O33:O34"/>
    <mergeCell ref="P33:P34"/>
    <mergeCell ref="Q33:Q34"/>
    <mergeCell ref="F33:F34"/>
    <mergeCell ref="G33:G34"/>
    <mergeCell ref="H33:H34"/>
    <mergeCell ref="I33:I34"/>
    <mergeCell ref="J33:J34"/>
    <mergeCell ref="K33:K34"/>
    <mergeCell ref="A33:A34"/>
    <mergeCell ref="B33:B34"/>
    <mergeCell ref="C33:C34"/>
    <mergeCell ref="D33:D34"/>
    <mergeCell ref="E33:E34"/>
    <mergeCell ref="G31:G32"/>
    <mergeCell ref="H31:H32"/>
    <mergeCell ref="I31:I32"/>
    <mergeCell ref="J31:J32"/>
    <mergeCell ref="P29:P30"/>
    <mergeCell ref="Q29:Q30"/>
    <mergeCell ref="A31:A32"/>
    <mergeCell ref="B31:B32"/>
    <mergeCell ref="C31:C32"/>
    <mergeCell ref="D31:D32"/>
    <mergeCell ref="E31:E32"/>
    <mergeCell ref="F31:F32"/>
    <mergeCell ref="H29:H30"/>
    <mergeCell ref="I29:I30"/>
    <mergeCell ref="J29:J30"/>
    <mergeCell ref="K29:K30"/>
    <mergeCell ref="L29:L30"/>
    <mergeCell ref="M29:M30"/>
    <mergeCell ref="M31:M32"/>
    <mergeCell ref="N31:N32"/>
    <mergeCell ref="O31:O32"/>
    <mergeCell ref="P31:P32"/>
    <mergeCell ref="Q31:Q32"/>
    <mergeCell ref="K31:K32"/>
    <mergeCell ref="L31:L32"/>
    <mergeCell ref="A29:A30"/>
    <mergeCell ref="B29:B30"/>
    <mergeCell ref="C29:C30"/>
    <mergeCell ref="D29:D30"/>
    <mergeCell ref="E29:E30"/>
    <mergeCell ref="F29:F30"/>
    <mergeCell ref="G29:G30"/>
    <mergeCell ref="N29:N30"/>
    <mergeCell ref="O29:O30"/>
    <mergeCell ref="O25:O26"/>
    <mergeCell ref="P25:P26"/>
    <mergeCell ref="Q25:Q26"/>
    <mergeCell ref="B27:J28"/>
    <mergeCell ref="K27:K28"/>
    <mergeCell ref="L27:L28"/>
    <mergeCell ref="M27:M28"/>
    <mergeCell ref="N27:N28"/>
    <mergeCell ref="G25:G26"/>
    <mergeCell ref="H25:H26"/>
    <mergeCell ref="I25:I26"/>
    <mergeCell ref="J25:J26"/>
    <mergeCell ref="K25:K26"/>
    <mergeCell ref="L25:L26"/>
    <mergeCell ref="O27:O28"/>
    <mergeCell ref="P27:P28"/>
    <mergeCell ref="Q27:Q28"/>
    <mergeCell ref="A25:A26"/>
    <mergeCell ref="B25:B26"/>
    <mergeCell ref="C25:C26"/>
    <mergeCell ref="D25:D26"/>
    <mergeCell ref="E25:E26"/>
    <mergeCell ref="F25:F26"/>
    <mergeCell ref="L23:L24"/>
    <mergeCell ref="M23:M24"/>
    <mergeCell ref="N23:N24"/>
    <mergeCell ref="M25:M26"/>
    <mergeCell ref="N25:N26"/>
    <mergeCell ref="F21:F22"/>
    <mergeCell ref="O23:O24"/>
    <mergeCell ref="P23:P24"/>
    <mergeCell ref="Q23:Q24"/>
    <mergeCell ref="F23:F24"/>
    <mergeCell ref="G23:G24"/>
    <mergeCell ref="H23:H24"/>
    <mergeCell ref="I23:I24"/>
    <mergeCell ref="J23:J24"/>
    <mergeCell ref="K23:K24"/>
    <mergeCell ref="I19:I20"/>
    <mergeCell ref="J19:J20"/>
    <mergeCell ref="K19:K20"/>
    <mergeCell ref="M21:M22"/>
    <mergeCell ref="N21:N22"/>
    <mergeCell ref="O21:O22"/>
    <mergeCell ref="P21:P22"/>
    <mergeCell ref="Q21:Q22"/>
    <mergeCell ref="A23:A24"/>
    <mergeCell ref="B23:B24"/>
    <mergeCell ref="C23:C24"/>
    <mergeCell ref="D23:D24"/>
    <mergeCell ref="E23:E24"/>
    <mergeCell ref="G21:G22"/>
    <mergeCell ref="H21:H22"/>
    <mergeCell ref="I21:I22"/>
    <mergeCell ref="J21:J22"/>
    <mergeCell ref="K21:K22"/>
    <mergeCell ref="L21:L22"/>
    <mergeCell ref="A21:A22"/>
    <mergeCell ref="B21:B22"/>
    <mergeCell ref="C21:C22"/>
    <mergeCell ref="D21:D22"/>
    <mergeCell ref="E21:E22"/>
    <mergeCell ref="N17:N18"/>
    <mergeCell ref="O17:O18"/>
    <mergeCell ref="P17:P18"/>
    <mergeCell ref="Q17:Q18"/>
    <mergeCell ref="A19:A20"/>
    <mergeCell ref="B19:B20"/>
    <mergeCell ref="C19:C20"/>
    <mergeCell ref="D19:D20"/>
    <mergeCell ref="E19:E20"/>
    <mergeCell ref="G17:G18"/>
    <mergeCell ref="H17:H18"/>
    <mergeCell ref="I17:I18"/>
    <mergeCell ref="J17:J18"/>
    <mergeCell ref="K17:K18"/>
    <mergeCell ref="L17:L18"/>
    <mergeCell ref="L19:L20"/>
    <mergeCell ref="M19:M20"/>
    <mergeCell ref="N19:N20"/>
    <mergeCell ref="O19:O20"/>
    <mergeCell ref="P19:P20"/>
    <mergeCell ref="Q19:Q20"/>
    <mergeCell ref="F19:F20"/>
    <mergeCell ref="G19:G20"/>
    <mergeCell ref="H19:H20"/>
    <mergeCell ref="E17:E18"/>
    <mergeCell ref="F17:F18"/>
    <mergeCell ref="H15:H16"/>
    <mergeCell ref="I15:I16"/>
    <mergeCell ref="J15:J16"/>
    <mergeCell ref="K15:K16"/>
    <mergeCell ref="L15:L16"/>
    <mergeCell ref="M15:M16"/>
    <mergeCell ref="M17:M18"/>
    <mergeCell ref="P13:P14"/>
    <mergeCell ref="Q13:Q14"/>
    <mergeCell ref="R13:W32"/>
    <mergeCell ref="A15:A16"/>
    <mergeCell ref="B15:B16"/>
    <mergeCell ref="C15:C16"/>
    <mergeCell ref="D15:D16"/>
    <mergeCell ref="E15:E16"/>
    <mergeCell ref="F15:F16"/>
    <mergeCell ref="G15:G16"/>
    <mergeCell ref="J13:J14"/>
    <mergeCell ref="K13:K14"/>
    <mergeCell ref="L13:L14"/>
    <mergeCell ref="M13:M14"/>
    <mergeCell ref="N13:N14"/>
    <mergeCell ref="O13:O14"/>
    <mergeCell ref="N15:N16"/>
    <mergeCell ref="O15:O16"/>
    <mergeCell ref="P15:P16"/>
    <mergeCell ref="Q15:Q16"/>
    <mergeCell ref="A17:A18"/>
    <mergeCell ref="B17:B18"/>
    <mergeCell ref="C17:C18"/>
    <mergeCell ref="D17:D18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Y7:AA7"/>
    <mergeCell ref="L8:L9"/>
    <mergeCell ref="M8:M9"/>
    <mergeCell ref="N8:N9"/>
    <mergeCell ref="B10:B12"/>
    <mergeCell ref="C10:K10"/>
    <mergeCell ref="L10:N10"/>
    <mergeCell ref="O10:P10"/>
    <mergeCell ref="Q10:Q12"/>
    <mergeCell ref="R10:W12"/>
    <mergeCell ref="O11:P11"/>
    <mergeCell ref="I11:I12"/>
    <mergeCell ref="J11:J12"/>
    <mergeCell ref="K11:K12"/>
    <mergeCell ref="L11:L12"/>
    <mergeCell ref="M11:M12"/>
    <mergeCell ref="N11:N12"/>
    <mergeCell ref="C11:C12"/>
    <mergeCell ref="D11:D12"/>
    <mergeCell ref="E11:E12"/>
    <mergeCell ref="F11:F12"/>
    <mergeCell ref="G11:G12"/>
    <mergeCell ref="H11:H12"/>
    <mergeCell ref="T5:U5"/>
    <mergeCell ref="V5:W5"/>
    <mergeCell ref="B6:C6"/>
    <mergeCell ref="E6:F6"/>
    <mergeCell ref="K6:L6"/>
    <mergeCell ref="P6:Q6"/>
    <mergeCell ref="T6:U6"/>
    <mergeCell ref="V6:W6"/>
    <mergeCell ref="B1:D1"/>
    <mergeCell ref="C3:E3"/>
    <mergeCell ref="H3:I3"/>
    <mergeCell ref="M3:N3"/>
    <mergeCell ref="T3:W3"/>
    <mergeCell ref="C4:E4"/>
    <mergeCell ref="K4:L4"/>
    <mergeCell ref="M4:N4"/>
    <mergeCell ref="T4:U4"/>
    <mergeCell ref="V4:W4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1"/>
  <sheetViews>
    <sheetView workbookViewId="0">
      <selection activeCell="L18" sqref="L18"/>
    </sheetView>
  </sheetViews>
  <sheetFormatPr defaultRowHeight="15" x14ac:dyDescent="0.25"/>
  <sheetData>
    <row r="1" spans="1:10" x14ac:dyDescent="0.25">
      <c r="A1" s="255" t="s">
        <v>5</v>
      </c>
      <c r="B1" s="256"/>
      <c r="C1" s="256"/>
      <c r="D1" s="256"/>
      <c r="E1" s="256"/>
      <c r="F1" s="256"/>
      <c r="G1" s="256"/>
      <c r="H1" s="256"/>
      <c r="I1" s="256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2" t="s">
        <v>6</v>
      </c>
      <c r="B7" s="2"/>
      <c r="C7" s="2"/>
      <c r="D7" s="2"/>
      <c r="E7" s="2"/>
      <c r="F7" s="2"/>
      <c r="G7" s="2"/>
      <c r="H7" s="2"/>
      <c r="I7" s="2"/>
      <c r="J7" s="1"/>
    </row>
    <row r="8" spans="1:10" x14ac:dyDescent="0.25">
      <c r="A8" s="2" t="s">
        <v>18</v>
      </c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" t="s">
        <v>7</v>
      </c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2" t="s">
        <v>8</v>
      </c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2" t="s">
        <v>9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2" t="s">
        <v>10</v>
      </c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3" t="s">
        <v>4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2" t="s">
        <v>26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5" t="s">
        <v>28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 t="s">
        <v>27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3" t="s">
        <v>24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3" t="s">
        <v>11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 t="s">
        <v>19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 t="s">
        <v>20</v>
      </c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 t="s">
        <v>21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 t="s">
        <v>22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A29" s="1" t="s">
        <v>25</v>
      </c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25">
      <c r="A30" s="1" t="s">
        <v>23</v>
      </c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5">
      <c r="A32" s="4" t="s">
        <v>12</v>
      </c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3" t="s">
        <v>13</v>
      </c>
      <c r="B34" s="3"/>
      <c r="C34" s="3"/>
      <c r="D34" s="3"/>
      <c r="E34" s="3"/>
      <c r="F34" s="3"/>
      <c r="G34" s="3"/>
      <c r="H34" s="3"/>
      <c r="I34" s="3"/>
      <c r="J34" s="1"/>
    </row>
    <row r="35" spans="1:1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25">
      <c r="A36" s="1" t="s">
        <v>14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 t="s">
        <v>2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 t="s">
        <v>3</v>
      </c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3" t="s">
        <v>15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3" t="s">
        <v>16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3" t="s">
        <v>17</v>
      </c>
      <c r="B41" s="1"/>
      <c r="C41" s="1"/>
      <c r="D41" s="1"/>
      <c r="E41" s="1"/>
      <c r="F41" s="1"/>
      <c r="G41" s="1"/>
      <c r="H41" s="1"/>
      <c r="I41" s="1"/>
      <c r="J41" s="1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PART-TIME</vt:lpstr>
      <vt:lpstr>Instructions</vt:lpstr>
      <vt:lpstr>'PART-TIME'!Print_Area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fff</dc:creator>
  <cp:lastModifiedBy>Coleen Borrego</cp:lastModifiedBy>
  <cp:lastPrinted>2018-10-15T13:33:37Z</cp:lastPrinted>
  <dcterms:created xsi:type="dcterms:W3CDTF">2011-08-26T16:27:26Z</dcterms:created>
  <dcterms:modified xsi:type="dcterms:W3CDTF">2018-10-15T13:37:58Z</dcterms:modified>
</cp:coreProperties>
</file>